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" activeTab="5"/>
  </bookViews>
  <sheets>
    <sheet name="AccTrain" sheetId="1" r:id="rId1"/>
    <sheet name="KappaTrain" sheetId="2" r:id="rId2"/>
    <sheet name="Reduction" sheetId="3" r:id="rId3"/>
    <sheet name="AccTest" sheetId="4" r:id="rId4"/>
    <sheet name="KappaTest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<sst xmlns="http://schemas.openxmlformats.org/spreadsheetml/2006/main" count="604" uniqueCount="240">
  <si>
    <t>Datasets</t>
  </si>
  <si>
    <t>GENN</t>
  </si>
  <si>
    <t>Depur</t>
  </si>
  <si>
    <t>1NN</t>
  </si>
  <si>
    <t>appendicitis</t>
  </si>
  <si>
    <t>australian</t>
  </si>
  <si>
    <t>0.0084</t>
  </si>
  <si>
    <t>aut</t>
  </si>
  <si>
    <t>0.0121</t>
  </si>
  <si>
    <t>bal</t>
  </si>
  <si>
    <t>0.0087</t>
  </si>
  <si>
    <t>bands</t>
  </si>
  <si>
    <t>0.0128</t>
  </si>
  <si>
    <t>bre</t>
  </si>
  <si>
    <t>0.0139</t>
  </si>
  <si>
    <t>bupa</t>
  </si>
  <si>
    <t>0.0137</t>
  </si>
  <si>
    <t>car</t>
  </si>
  <si>
    <t>0.0028</t>
  </si>
  <si>
    <t>cleveland</t>
  </si>
  <si>
    <t>0.0096</t>
  </si>
  <si>
    <t>contraceptive</t>
  </si>
  <si>
    <t>crx</t>
  </si>
  <si>
    <t>0.0085</t>
  </si>
  <si>
    <t>dermatology</t>
  </si>
  <si>
    <t>0.0059</t>
  </si>
  <si>
    <t>ecoli</t>
  </si>
  <si>
    <t>0.0127</t>
  </si>
  <si>
    <t>flare-solar</t>
  </si>
  <si>
    <t>0.009</t>
  </si>
  <si>
    <t>german</t>
  </si>
  <si>
    <t>0.0076</t>
  </si>
  <si>
    <t>glass</t>
  </si>
  <si>
    <t>0.0186</t>
  </si>
  <si>
    <t>haberman</t>
  </si>
  <si>
    <t>0.0088</t>
  </si>
  <si>
    <t>hayes-roth</t>
  </si>
  <si>
    <t>0.016</t>
  </si>
  <si>
    <t>heart</t>
  </si>
  <si>
    <t>0.0152</t>
  </si>
  <si>
    <t>hepatitis</t>
  </si>
  <si>
    <t>0.0179</t>
  </si>
  <si>
    <t>housevotes</t>
  </si>
  <si>
    <t>0.0082</t>
  </si>
  <si>
    <t>iris</t>
  </si>
  <si>
    <t>0.0052</t>
  </si>
  <si>
    <t>led7digit</t>
  </si>
  <si>
    <t>0.0232</t>
  </si>
  <si>
    <t>lym</t>
  </si>
  <si>
    <t>0.0176</t>
  </si>
  <si>
    <t>mammographic</t>
  </si>
  <si>
    <t>monks</t>
  </si>
  <si>
    <t>0.0109</t>
  </si>
  <si>
    <t>movement</t>
  </si>
  <si>
    <t>newthyroid</t>
  </si>
  <si>
    <t>0.0063</t>
  </si>
  <si>
    <t>pima</t>
  </si>
  <si>
    <t>0.0086</t>
  </si>
  <si>
    <t>saheart</t>
  </si>
  <si>
    <t>sonar</t>
  </si>
  <si>
    <t>0.0108</t>
  </si>
  <si>
    <t>spectfheart</t>
  </si>
  <si>
    <t>0.0166</t>
  </si>
  <si>
    <t>tae</t>
  </si>
  <si>
    <t>0.0313</t>
  </si>
  <si>
    <t>tic-tac-toe</t>
  </si>
  <si>
    <t>0.0057</t>
  </si>
  <si>
    <t>vehicle</t>
  </si>
  <si>
    <t>0.0113</t>
  </si>
  <si>
    <t>vowel</t>
  </si>
  <si>
    <t>0.0022</t>
  </si>
  <si>
    <t>wine</t>
  </si>
  <si>
    <t>wisconsin</t>
  </si>
  <si>
    <t>0.0034</t>
  </si>
  <si>
    <t>yeast</t>
  </si>
  <si>
    <t>0.0066</t>
  </si>
  <si>
    <t>zoo</t>
  </si>
  <si>
    <t>0.0075</t>
  </si>
  <si>
    <t>AVERAGE</t>
  </si>
  <si>
    <t>numeric</t>
  </si>
  <si>
    <t>nominal</t>
  </si>
  <si>
    <t>Puro Nominal</t>
  </si>
  <si>
    <t>Mixed</t>
  </si>
  <si>
    <t>binary</t>
  </si>
  <si>
    <t>multiclass</t>
  </si>
  <si>
    <t>Best</t>
  </si>
  <si>
    <t>Worst</t>
  </si>
  <si>
    <t>AllKNN</t>
  </si>
  <si>
    <t>CHC</t>
  </si>
  <si>
    <t>CNN</t>
  </si>
  <si>
    <t>Mean</t>
  </si>
  <si>
    <t>StdDev</t>
  </si>
  <si>
    <t xml:space="preserve">0.5998 </t>
  </si>
  <si>
    <t xml:space="preserve">0.0579 </t>
  </si>
  <si>
    <t xml:space="preserve">0.6251 </t>
  </si>
  <si>
    <t xml:space="preserve">0.7333 </t>
  </si>
  <si>
    <t xml:space="preserve">0.0085 </t>
  </si>
  <si>
    <t xml:space="preserve">0.7541 </t>
  </si>
  <si>
    <t xml:space="preserve">0.4933 </t>
  </si>
  <si>
    <t xml:space="preserve">0.0361 </t>
  </si>
  <si>
    <t xml:space="preserve">0.4982 </t>
  </si>
  <si>
    <t xml:space="preserve">0.7646 </t>
  </si>
  <si>
    <t xml:space="preserve">0.0062 </t>
  </si>
  <si>
    <t xml:space="preserve">0.8305 </t>
  </si>
  <si>
    <t xml:space="preserve">0.5804 </t>
  </si>
  <si>
    <t xml:space="preserve">0.0256 </t>
  </si>
  <si>
    <t xml:space="preserve">0.4316 </t>
  </si>
  <si>
    <t xml:space="preserve">0.3301 </t>
  </si>
  <si>
    <t xml:space="preserve">0.0305 </t>
  </si>
  <si>
    <t xml:space="preserve">0.3758 </t>
  </si>
  <si>
    <t xml:space="preserve">0.4033 </t>
  </si>
  <si>
    <t xml:space="preserve">0.0371 </t>
  </si>
  <si>
    <t xml:space="preserve">0.423 </t>
  </si>
  <si>
    <t xml:space="preserve">0.745 </t>
  </si>
  <si>
    <t xml:space="preserve">0.0102 </t>
  </si>
  <si>
    <t xml:space="preserve">0.7562 </t>
  </si>
  <si>
    <t xml:space="preserve">0.3084 </t>
  </si>
  <si>
    <t xml:space="preserve">0.0294 </t>
  </si>
  <si>
    <t xml:space="preserve">0.3737 </t>
  </si>
  <si>
    <t xml:space="preserve">0.3163 </t>
  </si>
  <si>
    <t xml:space="preserve">0.0113 </t>
  </si>
  <si>
    <t xml:space="preserve">0.2778 </t>
  </si>
  <si>
    <t xml:space="preserve">0.7471 </t>
  </si>
  <si>
    <t xml:space="preserve">0.0099 </t>
  </si>
  <si>
    <t xml:space="preserve">0.7554 </t>
  </si>
  <si>
    <t xml:space="preserve">0.9647 </t>
  </si>
  <si>
    <t xml:space="preserve">0.0045 </t>
  </si>
  <si>
    <t xml:space="preserve">0.9548 </t>
  </si>
  <si>
    <t xml:space="preserve">0.8078 </t>
  </si>
  <si>
    <t xml:space="preserve">0.023 </t>
  </si>
  <si>
    <t xml:space="preserve">0.7693 </t>
  </si>
  <si>
    <t xml:space="preserve">0.3037 </t>
  </si>
  <si>
    <t xml:space="preserve">0.072 </t>
  </si>
  <si>
    <t xml:space="preserve">0.3606 </t>
  </si>
  <si>
    <t xml:space="preserve">0.3058 </t>
  </si>
  <si>
    <t xml:space="preserve">0.0219 </t>
  </si>
  <si>
    <t xml:space="preserve">0.3246 </t>
  </si>
  <si>
    <t xml:space="preserve">0.613 </t>
  </si>
  <si>
    <t xml:space="preserve">0.0267 </t>
  </si>
  <si>
    <t xml:space="preserve">0.6113 </t>
  </si>
  <si>
    <t xml:space="preserve">0.3356 </t>
  </si>
  <si>
    <t xml:space="preserve">0.0412 </t>
  </si>
  <si>
    <t xml:space="preserve">0.2963 </t>
  </si>
  <si>
    <t xml:space="preserve">0.2041 </t>
  </si>
  <si>
    <t xml:space="preserve">0.0472 </t>
  </si>
  <si>
    <t xml:space="preserve">0.4575 </t>
  </si>
  <si>
    <t xml:space="preserve">0.6587 </t>
  </si>
  <si>
    <t xml:space="preserve">0.022 </t>
  </si>
  <si>
    <t xml:space="preserve">0.7337 </t>
  </si>
  <si>
    <t xml:space="preserve">0.5618 </t>
  </si>
  <si>
    <t xml:space="preserve">0.0365 </t>
  </si>
  <si>
    <t xml:space="preserve">0.596 </t>
  </si>
  <si>
    <t xml:space="preserve">0.863 </t>
  </si>
  <si>
    <t xml:space="preserve">0.0119 </t>
  </si>
  <si>
    <t xml:space="preserve">0.907 </t>
  </si>
  <si>
    <t xml:space="preserve">0.9411 </t>
  </si>
  <si>
    <t xml:space="preserve">0.0051 </t>
  </si>
  <si>
    <t xml:space="preserve">0.9611 </t>
  </si>
  <si>
    <t xml:space="preserve">0.3756 </t>
  </si>
  <si>
    <t>0.0486</t>
  </si>
  <si>
    <t xml:space="preserve">0.6503 </t>
  </si>
  <si>
    <t xml:space="preserve">0.6345 </t>
  </si>
  <si>
    <t xml:space="preserve">0.0351 </t>
  </si>
  <si>
    <t xml:space="preserve">0.7608 </t>
  </si>
  <si>
    <t xml:space="preserve">0.644 </t>
  </si>
  <si>
    <t xml:space="preserve">0.0146 </t>
  </si>
  <si>
    <t xml:space="preserve">0.6399 </t>
  </si>
  <si>
    <t xml:space="preserve">0.026 </t>
  </si>
  <si>
    <t xml:space="preserve">0.922 </t>
  </si>
  <si>
    <t xml:space="preserve">0.8953 </t>
  </si>
  <si>
    <t xml:space="preserve">0.0165 </t>
  </si>
  <si>
    <t xml:space="preserve">0.95 </t>
  </si>
  <si>
    <t xml:space="preserve">0.5038 </t>
  </si>
  <si>
    <t xml:space="preserve">0.0222 </t>
  </si>
  <si>
    <t xml:space="preserve">0.5581 </t>
  </si>
  <si>
    <t xml:space="preserve">0.3801 </t>
  </si>
  <si>
    <t xml:space="preserve">0.0241 </t>
  </si>
  <si>
    <t xml:space="preserve">0.4556 </t>
  </si>
  <si>
    <t xml:space="preserve">0.694 </t>
  </si>
  <si>
    <t xml:space="preserve">0.0406 </t>
  </si>
  <si>
    <t xml:space="preserve">0.6751 </t>
  </si>
  <si>
    <t xml:space="preserve">0.3746 </t>
  </si>
  <si>
    <t xml:space="preserve">0.0669 </t>
  </si>
  <si>
    <t xml:space="preserve">0.4075 </t>
  </si>
  <si>
    <t xml:space="preserve">0.3502 </t>
  </si>
  <si>
    <t xml:space="preserve">0.0322 </t>
  </si>
  <si>
    <t xml:space="preserve">0.3957 </t>
  </si>
  <si>
    <t xml:space="preserve">0.1952 </t>
  </si>
  <si>
    <t xml:space="preserve">0.0203 </t>
  </si>
  <si>
    <t xml:space="preserve">0.4863 </t>
  </si>
  <si>
    <t xml:space="preserve">0.6693 </t>
  </si>
  <si>
    <t xml:space="preserve">0.0148 </t>
  </si>
  <si>
    <t xml:space="preserve">0.5658 </t>
  </si>
  <si>
    <t xml:space="preserve">0.9786 </t>
  </si>
  <si>
    <t xml:space="preserve">0.0021 </t>
  </si>
  <si>
    <t xml:space="preserve">0.7049 </t>
  </si>
  <si>
    <t xml:space="preserve">0.9331 </t>
  </si>
  <si>
    <t xml:space="preserve">0.0114 </t>
  </si>
  <si>
    <t xml:space="preserve">0.9725 </t>
  </si>
  <si>
    <t xml:space="preserve">0.9339 </t>
  </si>
  <si>
    <t xml:space="preserve">0.007 </t>
  </si>
  <si>
    <t xml:space="preserve">0.9449 </t>
  </si>
  <si>
    <t xml:space="preserve">0.5147 </t>
  </si>
  <si>
    <t xml:space="preserve">0.0094 </t>
  </si>
  <si>
    <t xml:space="preserve">0.4896 </t>
  </si>
  <si>
    <t xml:space="preserve">0.9171 </t>
  </si>
  <si>
    <t xml:space="preserve">0.0116 </t>
  </si>
  <si>
    <t xml:space="preserve">0.8867 </t>
  </si>
  <si>
    <t>0.5984</t>
  </si>
  <si>
    <t>0.2370</t>
  </si>
  <si>
    <t>0.6292</t>
  </si>
  <si>
    <t>Red.</t>
  </si>
  <si>
    <t>train Acc.</t>
  </si>
  <si>
    <t>train Kap.</t>
  </si>
  <si>
    <t>tst Acc.</t>
  </si>
  <si>
    <t>tst Kap.</t>
  </si>
  <si>
    <t>MixtGauss</t>
  </si>
  <si>
    <t>ENPC</t>
  </si>
  <si>
    <t>IG-MCA</t>
  </si>
  <si>
    <t>IG-LVQPRU</t>
  </si>
  <si>
    <t>IG-Chen</t>
  </si>
  <si>
    <t>SGP</t>
  </si>
  <si>
    <t>IG-AVQ</t>
  </si>
  <si>
    <t>IG-LVQ3</t>
  </si>
  <si>
    <t>IG-HYB</t>
  </si>
  <si>
    <t>IG-DSM</t>
  </si>
  <si>
    <t>IG-PNN</t>
  </si>
  <si>
    <t>IG-VQ</t>
  </si>
  <si>
    <t>IG-BTS3</t>
  </si>
  <si>
    <t>POC</t>
  </si>
  <si>
    <t>Media Multi-Class</t>
  </si>
  <si>
    <t>IG-GENN</t>
  </si>
  <si>
    <t>IG-GMCA</t>
  </si>
  <si>
    <t>IG-ICPL</t>
  </si>
  <si>
    <t>PSO</t>
  </si>
  <si>
    <t>RSP3</t>
  </si>
  <si>
    <t>MSE</t>
  </si>
  <si>
    <t>IG-LVQTC</t>
  </si>
  <si>
    <t>AMPSO</t>
  </si>
  <si>
    <t>PSCSA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</si>
</sst>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10" xfId="0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4" fontId="0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O1">
      <selection activeCell="F1" sqref="F1"/>
    </sheetView>
  </sheetViews>
  <sheetFormatPr defaultColWidth="11.421875" defaultRowHeight="15"/>
  <cols>
    <col min="1" max="1" width="11.8515625" style="1" customWidth="1"/>
    <col min="2" max="2" width="10.28125" style="1" customWidth="1"/>
    <col min="3" max="3" width="9.421875" style="1" customWidth="1"/>
    <col min="4" max="5" width="9.140625" style="1" customWidth="1"/>
    <col min="6" max="6" width="9.7109375" style="1" customWidth="1"/>
    <col min="7" max="7" width="8.28125" style="1" customWidth="1"/>
    <col min="8" max="9" width="10.8515625" style="0" customWidth="1"/>
    <col min="10" max="126" width="10.8515625" style="1" customWidth="1"/>
    <col min="127" max="16384" width="10.8515625" style="0" customWidth="1"/>
  </cols>
  <sheetData>
    <row r="1" spans="1:9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/>
      <c r="I1"/>
    </row>
    <row r="2" spans="1:7" ht="14.25">
      <c r="A2" s="1" t="s">
        <v>4</v>
      </c>
      <c r="B2" s="1">
        <v>0.8627</v>
      </c>
      <c r="C2" s="1">
        <v>0.024</v>
      </c>
      <c r="D2" s="3">
        <v>0.8795</v>
      </c>
      <c r="E2" s="3">
        <v>0.0187</v>
      </c>
      <c r="F2" s="1">
        <v>0.8061</v>
      </c>
      <c r="G2" s="4">
        <v>0.0163</v>
      </c>
    </row>
    <row r="3" spans="1:7" ht="14.25">
      <c r="A3" s="1" t="s">
        <v>5</v>
      </c>
      <c r="B3" s="1">
        <v>0.8643</v>
      </c>
      <c r="C3" s="1">
        <v>0.0099</v>
      </c>
      <c r="D3" s="3">
        <v>0.8778</v>
      </c>
      <c r="E3" s="3">
        <v>0.0041</v>
      </c>
      <c r="F3" s="1">
        <v>0.8071</v>
      </c>
      <c r="G3" s="4" t="s">
        <v>6</v>
      </c>
    </row>
    <row r="4" spans="1:7" ht="14.25">
      <c r="A4" s="1" t="s">
        <v>7</v>
      </c>
      <c r="B4" s="1">
        <v>0.8152</v>
      </c>
      <c r="C4" s="1">
        <v>0.0211</v>
      </c>
      <c r="D4" s="3">
        <v>0.5886</v>
      </c>
      <c r="E4" s="3">
        <v>0.0184</v>
      </c>
      <c r="F4" s="1">
        <v>0.7566</v>
      </c>
      <c r="G4" s="4" t="s">
        <v>8</v>
      </c>
    </row>
    <row r="5" spans="1:7" ht="14.25">
      <c r="A5" s="1" t="s">
        <v>9</v>
      </c>
      <c r="B5" s="1">
        <v>0.8421</v>
      </c>
      <c r="C5" s="1">
        <v>0.0117</v>
      </c>
      <c r="D5" s="3">
        <v>0.8971</v>
      </c>
      <c r="E5" s="3">
        <v>0.005</v>
      </c>
      <c r="F5" s="1">
        <v>0.7895</v>
      </c>
      <c r="G5" s="4" t="s">
        <v>10</v>
      </c>
    </row>
    <row r="6" spans="1:7" ht="14.25">
      <c r="A6" s="1" t="s">
        <v>11</v>
      </c>
      <c r="B6" s="1">
        <v>0.8085</v>
      </c>
      <c r="C6" s="1">
        <v>0.0163</v>
      </c>
      <c r="D6" s="3">
        <v>0.7633</v>
      </c>
      <c r="E6" s="3">
        <v>0.0166</v>
      </c>
      <c r="F6" s="1">
        <v>0.7347</v>
      </c>
      <c r="G6" s="4" t="s">
        <v>12</v>
      </c>
    </row>
    <row r="7" spans="1:7" ht="14.25">
      <c r="A7" s="1" t="s">
        <v>13</v>
      </c>
      <c r="B7" s="1">
        <v>0.7572</v>
      </c>
      <c r="C7" s="1">
        <v>0.0151</v>
      </c>
      <c r="D7" s="3">
        <v>0.754</v>
      </c>
      <c r="E7" s="3">
        <v>0.017</v>
      </c>
      <c r="F7" s="1">
        <v>0.6511</v>
      </c>
      <c r="G7" s="4" t="s">
        <v>14</v>
      </c>
    </row>
    <row r="8" spans="1:7" ht="14.25">
      <c r="A8" s="1" t="s">
        <v>15</v>
      </c>
      <c r="B8" s="1">
        <v>0.7034</v>
      </c>
      <c r="C8" s="1">
        <v>0.0143</v>
      </c>
      <c r="D8" s="3">
        <v>0.7205</v>
      </c>
      <c r="E8" s="3">
        <v>0.0133</v>
      </c>
      <c r="F8" s="1">
        <v>0.6122</v>
      </c>
      <c r="G8" s="4" t="s">
        <v>16</v>
      </c>
    </row>
    <row r="9" spans="1:7" ht="13.5">
      <c r="A9" s="1" t="s">
        <v>17</v>
      </c>
      <c r="B9" s="1">
        <v>0.9114</v>
      </c>
      <c r="C9" s="1">
        <v>0.0044</v>
      </c>
      <c r="D9" s="3">
        <v>0.9275</v>
      </c>
      <c r="E9" s="3">
        <v>0.0033</v>
      </c>
      <c r="F9" s="1">
        <v>0.8609</v>
      </c>
      <c r="G9" s="4" t="s">
        <v>18</v>
      </c>
    </row>
    <row r="10" spans="1:7" ht="14.25">
      <c r="A10" s="1" t="s">
        <v>19</v>
      </c>
      <c r="B10" s="1">
        <v>0.5944</v>
      </c>
      <c r="C10" s="1">
        <v>0.026</v>
      </c>
      <c r="D10" s="3">
        <v>0.5867</v>
      </c>
      <c r="E10" s="3">
        <v>0.0055</v>
      </c>
      <c r="F10" s="1">
        <v>0.5277</v>
      </c>
      <c r="G10" s="4" t="s">
        <v>20</v>
      </c>
    </row>
    <row r="11" spans="1:7" ht="14.25">
      <c r="A11" s="1" t="s">
        <v>21</v>
      </c>
      <c r="B11" s="1">
        <v>0.5433</v>
      </c>
      <c r="C11" s="1">
        <v>0.0079</v>
      </c>
      <c r="D11" s="3">
        <v>0.5534</v>
      </c>
      <c r="E11" s="3">
        <v>0.0124</v>
      </c>
      <c r="F11" s="1">
        <v>0.4297</v>
      </c>
      <c r="G11" s="4" t="s">
        <v>10</v>
      </c>
    </row>
    <row r="12" spans="1:7" ht="14.25">
      <c r="A12" s="1" t="s">
        <v>22</v>
      </c>
      <c r="B12" s="1">
        <v>0.8634</v>
      </c>
      <c r="C12" s="1">
        <v>0.0054</v>
      </c>
      <c r="D12" s="3">
        <v>0.8786</v>
      </c>
      <c r="E12" s="3">
        <v>0.0077</v>
      </c>
      <c r="F12" s="1">
        <v>0.8031</v>
      </c>
      <c r="G12" s="4" t="s">
        <v>23</v>
      </c>
    </row>
    <row r="13" spans="1:7" ht="14.25">
      <c r="A13" s="1" t="s">
        <v>24</v>
      </c>
      <c r="B13" s="1">
        <v>0.9715</v>
      </c>
      <c r="C13" s="1">
        <v>0.0055</v>
      </c>
      <c r="D13" s="3">
        <v>0.9666</v>
      </c>
      <c r="E13" s="3">
        <v>0.003</v>
      </c>
      <c r="F13" s="1">
        <v>0.9563</v>
      </c>
      <c r="G13" s="4" t="s">
        <v>25</v>
      </c>
    </row>
    <row r="14" spans="1:7" ht="14.25">
      <c r="A14" s="1" t="s">
        <v>26</v>
      </c>
      <c r="B14" s="1">
        <v>0.8409</v>
      </c>
      <c r="C14" s="1">
        <v>0.0094</v>
      </c>
      <c r="D14" s="3">
        <v>0.8403</v>
      </c>
      <c r="E14" s="3">
        <v>0.0169</v>
      </c>
      <c r="F14" s="1">
        <v>0.7857</v>
      </c>
      <c r="G14" s="4" t="s">
        <v>27</v>
      </c>
    </row>
    <row r="15" spans="1:7" ht="14.25">
      <c r="A15" s="1" t="s">
        <v>28</v>
      </c>
      <c r="B15" s="1">
        <v>0.6636</v>
      </c>
      <c r="C15" s="1">
        <v>0.0049</v>
      </c>
      <c r="D15" s="3">
        <v>0.5702</v>
      </c>
      <c r="E15" s="3">
        <v>0.0357</v>
      </c>
      <c r="F15" s="1">
        <v>0.5552</v>
      </c>
      <c r="G15" s="4" t="s">
        <v>29</v>
      </c>
    </row>
    <row r="16" spans="1:7" ht="14.25">
      <c r="A16" s="1" t="s">
        <v>30</v>
      </c>
      <c r="B16" s="1">
        <v>0.7614</v>
      </c>
      <c r="C16" s="1">
        <v>0.0104</v>
      </c>
      <c r="D16" s="3">
        <v>0.769</v>
      </c>
      <c r="E16" s="3">
        <v>0.0102</v>
      </c>
      <c r="F16" s="1">
        <v>0.6897</v>
      </c>
      <c r="G16" s="4" t="s">
        <v>31</v>
      </c>
    </row>
    <row r="17" spans="1:7" ht="14.25">
      <c r="A17" s="1" t="s">
        <v>32</v>
      </c>
      <c r="B17" s="1">
        <v>0.7519</v>
      </c>
      <c r="C17" s="1">
        <v>0.0245</v>
      </c>
      <c r="D17" s="3">
        <v>0.7046</v>
      </c>
      <c r="E17" s="3">
        <v>0.0212</v>
      </c>
      <c r="F17" s="1">
        <v>0.7077</v>
      </c>
      <c r="G17" s="4" t="s">
        <v>33</v>
      </c>
    </row>
    <row r="18" spans="1:7" ht="14.25">
      <c r="A18" s="1" t="s">
        <v>34</v>
      </c>
      <c r="B18" s="1">
        <v>0.7356</v>
      </c>
      <c r="C18" s="1">
        <v>0.0163</v>
      </c>
      <c r="D18" s="3">
        <v>0.7868</v>
      </c>
      <c r="E18" s="3">
        <v>0.0071</v>
      </c>
      <c r="F18" s="1">
        <v>0.6714</v>
      </c>
      <c r="G18" s="4" t="s">
        <v>35</v>
      </c>
    </row>
    <row r="19" spans="1:7" ht="14.25">
      <c r="A19" s="1" t="s">
        <v>36</v>
      </c>
      <c r="B19" s="1">
        <v>0.3771</v>
      </c>
      <c r="C19" s="1">
        <v>0.0135</v>
      </c>
      <c r="D19" s="3">
        <v>0.4723</v>
      </c>
      <c r="E19" s="3">
        <v>0.0193</v>
      </c>
      <c r="F19" s="1">
        <v>0.3544</v>
      </c>
      <c r="G19" s="4" t="s">
        <v>37</v>
      </c>
    </row>
    <row r="20" spans="1:9" s="2" customFormat="1" ht="14.25">
      <c r="A20" s="1" t="s">
        <v>38</v>
      </c>
      <c r="B20" s="5">
        <v>0.8305</v>
      </c>
      <c r="C20" s="5">
        <v>0.0146</v>
      </c>
      <c r="D20" s="5">
        <v>0.8247</v>
      </c>
      <c r="E20" s="5">
        <v>0.0152</v>
      </c>
      <c r="F20" s="1">
        <v>0.7588</v>
      </c>
      <c r="G20" s="4" t="s">
        <v>39</v>
      </c>
      <c r="H20"/>
      <c r="I20"/>
    </row>
    <row r="21" spans="1:9" s="2" customFormat="1" ht="13.5">
      <c r="A21" s="1" t="s">
        <v>40</v>
      </c>
      <c r="B21" s="1">
        <v>0.8796</v>
      </c>
      <c r="C21" s="1">
        <v>0.0164</v>
      </c>
      <c r="D21" s="1">
        <v>0.8746</v>
      </c>
      <c r="E21" s="1">
        <v>0.0097</v>
      </c>
      <c r="F21" s="1">
        <v>0.8065</v>
      </c>
      <c r="G21" s="4" t="s">
        <v>41</v>
      </c>
      <c r="H21"/>
      <c r="I21"/>
    </row>
    <row r="22" spans="1:7" ht="14.25">
      <c r="A22" s="1" t="s">
        <v>42</v>
      </c>
      <c r="B22" s="1">
        <v>0.9402</v>
      </c>
      <c r="C22" s="1">
        <v>0.0075</v>
      </c>
      <c r="D22" s="1">
        <v>0.9211</v>
      </c>
      <c r="E22" s="1">
        <v>0.0063</v>
      </c>
      <c r="F22" s="1">
        <v>0.9239</v>
      </c>
      <c r="G22" s="4" t="s">
        <v>43</v>
      </c>
    </row>
    <row r="23" spans="1:7" ht="13.5">
      <c r="A23" s="1" t="s">
        <v>44</v>
      </c>
      <c r="B23" s="1">
        <v>0.9593</v>
      </c>
      <c r="C23" s="1">
        <v>0.0076</v>
      </c>
      <c r="D23" s="1">
        <v>0.9733</v>
      </c>
      <c r="E23" s="1">
        <v>0.0049</v>
      </c>
      <c r="F23" s="1">
        <v>0.9548</v>
      </c>
      <c r="G23" s="4" t="s">
        <v>45</v>
      </c>
    </row>
    <row r="24" spans="1:7" ht="13.5">
      <c r="A24" s="1" t="s">
        <v>46</v>
      </c>
      <c r="B24" s="1">
        <v>0.502</v>
      </c>
      <c r="C24" s="1">
        <v>0.0589</v>
      </c>
      <c r="D24" s="1">
        <v>0.3776</v>
      </c>
      <c r="E24" s="1">
        <v>0.0556</v>
      </c>
      <c r="F24" s="1">
        <v>0.4022</v>
      </c>
      <c r="G24" s="4" t="s">
        <v>47</v>
      </c>
    </row>
    <row r="25" spans="1:7" ht="14.25">
      <c r="A25" s="1" t="s">
        <v>48</v>
      </c>
      <c r="B25" s="1">
        <v>0.8198</v>
      </c>
      <c r="C25" s="1">
        <v>0.0119</v>
      </c>
      <c r="D25" s="1">
        <v>0.8026</v>
      </c>
      <c r="E25" s="1">
        <v>0.0168</v>
      </c>
      <c r="F25" s="1">
        <v>0.7463</v>
      </c>
      <c r="G25" s="4" t="s">
        <v>49</v>
      </c>
    </row>
    <row r="26" spans="1:7" ht="14.25">
      <c r="A26" s="6" t="s">
        <v>50</v>
      </c>
      <c r="B26" s="1">
        <v>0.82</v>
      </c>
      <c r="C26" s="1">
        <v>0.0078</v>
      </c>
      <c r="D26" s="1">
        <v>0.8197</v>
      </c>
      <c r="E26" s="1">
        <v>0.0069</v>
      </c>
      <c r="F26" s="1">
        <v>0.7377</v>
      </c>
      <c r="G26" s="4" t="s">
        <v>10</v>
      </c>
    </row>
    <row r="27" spans="1:7" ht="14.25">
      <c r="A27" s="1" t="s">
        <v>51</v>
      </c>
      <c r="B27" s="1">
        <v>0.8632</v>
      </c>
      <c r="C27" s="1">
        <v>0.0144</v>
      </c>
      <c r="D27" s="1">
        <v>0.8192</v>
      </c>
      <c r="E27" s="1">
        <v>0.0135</v>
      </c>
      <c r="F27" s="1">
        <v>0.7755</v>
      </c>
      <c r="G27" s="4" t="s">
        <v>52</v>
      </c>
    </row>
    <row r="28" spans="1:7" ht="14.25">
      <c r="A28" s="1" t="s">
        <v>53</v>
      </c>
      <c r="B28" s="1">
        <v>0.9435</v>
      </c>
      <c r="C28" s="1">
        <v>0.0087</v>
      </c>
      <c r="D28" s="1">
        <v>0.7188</v>
      </c>
      <c r="E28" s="1">
        <v>0.016</v>
      </c>
      <c r="F28" s="1">
        <v>0.81481</v>
      </c>
      <c r="G28" s="4">
        <v>0.0012</v>
      </c>
    </row>
    <row r="29" spans="1:7" ht="14.25">
      <c r="A29" s="1" t="s">
        <v>54</v>
      </c>
      <c r="B29" s="1">
        <v>0.9757</v>
      </c>
      <c r="C29" s="1">
        <v>0.0074</v>
      </c>
      <c r="D29" s="1">
        <v>0.9478</v>
      </c>
      <c r="E29" s="1">
        <v>0.0081</v>
      </c>
      <c r="F29" s="1">
        <v>0.9664</v>
      </c>
      <c r="G29" s="4" t="s">
        <v>55</v>
      </c>
    </row>
    <row r="30" spans="1:7" ht="14.25">
      <c r="A30" s="1" t="s">
        <v>56</v>
      </c>
      <c r="B30" s="1">
        <v>0.7938</v>
      </c>
      <c r="C30" s="1">
        <v>0.0112</v>
      </c>
      <c r="D30" s="1">
        <v>0.7914</v>
      </c>
      <c r="E30" s="1">
        <v>0.0065</v>
      </c>
      <c r="F30" s="1">
        <v>0.707</v>
      </c>
      <c r="G30" s="4" t="s">
        <v>57</v>
      </c>
    </row>
    <row r="31" spans="1:7" ht="14.25">
      <c r="A31" s="1" t="s">
        <v>58</v>
      </c>
      <c r="B31" s="1">
        <v>0.753</v>
      </c>
      <c r="C31" s="1">
        <v>0.0177</v>
      </c>
      <c r="D31" s="1">
        <v>0.7458</v>
      </c>
      <c r="E31" s="1">
        <v>0.0111</v>
      </c>
      <c r="F31" s="1">
        <v>0.6455</v>
      </c>
      <c r="G31" s="4" t="s">
        <v>10</v>
      </c>
    </row>
    <row r="32" spans="1:7" ht="13.5">
      <c r="A32" s="1" t="s">
        <v>59</v>
      </c>
      <c r="B32" s="1">
        <v>0.9305</v>
      </c>
      <c r="C32" s="1">
        <v>0.0096</v>
      </c>
      <c r="D32" s="1">
        <v>0.82</v>
      </c>
      <c r="E32" s="1">
        <v>0.03</v>
      </c>
      <c r="F32" s="1">
        <v>0.8632</v>
      </c>
      <c r="G32" s="4" t="s">
        <v>60</v>
      </c>
    </row>
    <row r="33" spans="1:7" ht="14.25">
      <c r="A33" s="1" t="s">
        <v>61</v>
      </c>
      <c r="B33" s="1">
        <v>0.7857</v>
      </c>
      <c r="C33" s="1">
        <v>0.0184</v>
      </c>
      <c r="D33" s="1">
        <v>0.7953</v>
      </c>
      <c r="E33" s="1">
        <v>0.02</v>
      </c>
      <c r="F33" s="1">
        <v>0.6946</v>
      </c>
      <c r="G33" s="4" t="s">
        <v>62</v>
      </c>
    </row>
    <row r="34" spans="1:7" ht="14.25">
      <c r="A34" s="1" t="s">
        <v>63</v>
      </c>
      <c r="B34" s="1">
        <v>0.5151</v>
      </c>
      <c r="C34" s="1">
        <v>0.0417</v>
      </c>
      <c r="D34" s="1">
        <v>0.557</v>
      </c>
      <c r="E34" s="1">
        <v>0.0144</v>
      </c>
      <c r="F34" s="1">
        <v>0.421</v>
      </c>
      <c r="G34" s="4" t="s">
        <v>64</v>
      </c>
    </row>
    <row r="35" spans="1:7" ht="13.5">
      <c r="A35" s="1" t="s">
        <v>65</v>
      </c>
      <c r="B35" s="1">
        <v>0.8002</v>
      </c>
      <c r="C35" s="1">
        <v>0.0115</v>
      </c>
      <c r="D35" s="1">
        <v>0.7023</v>
      </c>
      <c r="E35" s="1">
        <v>0.0063</v>
      </c>
      <c r="F35" s="1">
        <v>0.7313</v>
      </c>
      <c r="G35" s="4" t="s">
        <v>66</v>
      </c>
    </row>
    <row r="36" spans="1:7" ht="14.25">
      <c r="A36" s="1" t="s">
        <v>67</v>
      </c>
      <c r="B36" s="1">
        <v>0.7568</v>
      </c>
      <c r="C36" s="1">
        <v>0.011</v>
      </c>
      <c r="D36" s="1">
        <v>0.7548</v>
      </c>
      <c r="E36" s="1">
        <v>0.0074</v>
      </c>
      <c r="F36" s="1">
        <v>0.694</v>
      </c>
      <c r="G36" s="4" t="s">
        <v>68</v>
      </c>
    </row>
    <row r="37" spans="1:7" ht="14.25">
      <c r="A37" s="1" t="s">
        <v>69</v>
      </c>
      <c r="B37" s="1">
        <v>0.9917</v>
      </c>
      <c r="C37" s="1">
        <v>0.0029</v>
      </c>
      <c r="D37" s="1">
        <v>0.9529</v>
      </c>
      <c r="E37" s="1">
        <v>0.0079</v>
      </c>
      <c r="F37" s="1">
        <v>0.9907</v>
      </c>
      <c r="G37" s="4" t="s">
        <v>70</v>
      </c>
    </row>
    <row r="38" spans="1:7" ht="14.25">
      <c r="A38" s="1" t="s">
        <v>71</v>
      </c>
      <c r="B38" s="1">
        <v>0.9675</v>
      </c>
      <c r="C38" s="1">
        <v>0.0061</v>
      </c>
      <c r="D38" s="1">
        <v>0.9513</v>
      </c>
      <c r="E38" s="1">
        <v>0.0095</v>
      </c>
      <c r="F38" s="1">
        <v>0.9557</v>
      </c>
      <c r="G38" s="4" t="s">
        <v>31</v>
      </c>
    </row>
    <row r="39" spans="1:7" ht="14.25">
      <c r="A39" s="1" t="s">
        <v>72</v>
      </c>
      <c r="B39" s="1">
        <v>0.9709</v>
      </c>
      <c r="C39" s="1">
        <v>0.0038</v>
      </c>
      <c r="D39" s="1">
        <v>0.9723</v>
      </c>
      <c r="E39" s="1">
        <v>0.0036</v>
      </c>
      <c r="F39" s="1">
        <v>0.9569</v>
      </c>
      <c r="G39" s="4" t="s">
        <v>73</v>
      </c>
    </row>
    <row r="40" spans="1:7" ht="14.25">
      <c r="A40" s="1" t="s">
        <v>74</v>
      </c>
      <c r="B40" s="1">
        <v>0.615</v>
      </c>
      <c r="C40" s="1">
        <v>0.0087</v>
      </c>
      <c r="D40" s="1">
        <v>0.6302</v>
      </c>
      <c r="E40" s="1">
        <v>0.0093</v>
      </c>
      <c r="F40" s="1">
        <v>0.5078</v>
      </c>
      <c r="G40" s="4" t="s">
        <v>75</v>
      </c>
    </row>
    <row r="41" spans="1:9" s="2" customFormat="1" ht="13.5">
      <c r="A41" s="1" t="s">
        <v>76</v>
      </c>
      <c r="B41" s="2">
        <v>0.9243</v>
      </c>
      <c r="C41" s="2">
        <v>0.0194</v>
      </c>
      <c r="D41" s="1">
        <v>0.9141</v>
      </c>
      <c r="E41" s="1">
        <v>0.0107</v>
      </c>
      <c r="F41" s="1">
        <v>0.9208</v>
      </c>
      <c r="G41" s="4" t="s">
        <v>77</v>
      </c>
      <c r="H41"/>
      <c r="I41"/>
    </row>
    <row r="42" spans="1:7" ht="13.5">
      <c r="A42" s="2" t="s">
        <v>78</v>
      </c>
      <c r="B42" s="2">
        <f>AVERAGE(B2:B41)</f>
        <v>0.800155</v>
      </c>
      <c r="C42" s="2">
        <f>STDEV(B2:B41)</f>
        <v>0.14552653463218065</v>
      </c>
      <c r="D42" s="2">
        <f>AVERAGE(D2:D41)</f>
        <v>0.78009</v>
      </c>
      <c r="E42" s="2">
        <f>STDEV(D2:D41)</f>
        <v>0.14670294912526907</v>
      </c>
      <c r="F42" s="2">
        <f>AVERAGE(F2:F41)</f>
        <v>0.7368627500000001</v>
      </c>
      <c r="G42" s="2">
        <f>STDEV(F2:F41)</f>
        <v>0.16537885895627497</v>
      </c>
    </row>
    <row r="43" spans="2:6" ht="14.25">
      <c r="B43" s="2" t="s">
        <v>1</v>
      </c>
      <c r="C43" s="2"/>
      <c r="D43" s="2" t="s">
        <v>2</v>
      </c>
      <c r="F43" s="2" t="s">
        <v>3</v>
      </c>
    </row>
    <row r="45" spans="1:7" ht="14.25">
      <c r="A45" t="s">
        <v>79</v>
      </c>
      <c r="B45">
        <f>AVERAGE(B2,B5,B6,B8,B10,B14,B17,B18,B19,B21,B23,B27,B28,B29,B30,B32,B33,B34,B36,B38,B39,B40)</f>
        <v>0.7942363636363637</v>
      </c>
      <c r="C45">
        <f>AVERAGE(C2,C5,C6,C8,C10,C14,C17,C18,C19,C21,C23,C27,C28,C29,C30,C32,C33,C34,C36,C38,C39,C40)</f>
        <v>0.014590909090909088</v>
      </c>
      <c r="D45">
        <f>AVERAGE(D2,D5,D6,D8,D10,D14,D17,D18,D19,D21,D23,D27,D28,D29,D30,D32,D33,D34,D36,D38,D39,D40)</f>
        <v>0.7844136363636361</v>
      </c>
      <c r="E45">
        <f>AVERAGE(E2,E5,E6,E8,E10,E14,E17,E18,E19,E21,E23,E27,E28,E29,E30,E32,E33,E34,E36,E38,E39,E40)</f>
        <v>0.012568181818181819</v>
      </c>
      <c r="F45">
        <f>AVERAGE(F2,F5,F6,F8,F10,F14,F17,F18,F19,F21,F23,F27,F28,F29,F30,F32,F33,F34,F36,F38,F39,F40)</f>
        <v>0.732164090909091</v>
      </c>
      <c r="G45">
        <f>AVERAGE(G2,G5,G6,G8,G10,G14,G17,G18,G19,G21,G23,G27,G28,G29,G30,G32,G33,G34,G36,G38,G39,G40)</f>
        <v>0.008749999999999999</v>
      </c>
    </row>
    <row r="46" spans="1:7" ht="13.5">
      <c r="A46" t="s">
        <v>80</v>
      </c>
      <c r="B46" s="7">
        <f>AVERAGE(B3,B4,B7,B9,B11,B12,B13,B15,B16,B20,B22,B24,B25,B26,B31,B35,B37,B41)</f>
        <v>0.8073888888888889</v>
      </c>
      <c r="C46" s="7">
        <f>AVERAGE(C3,C4,C7,C9,C11,C12,C13,C15,C16,C20,C22,C24,C25,C26,C31,C35,C37,C41)</f>
        <v>0.013155555555555552</v>
      </c>
      <c r="D46" s="7">
        <f>AVERAGE(D3,D4,D7,D9,D11,D12,D13,D15,D16,D20,D22,D24,D25,D26,D31,D35,D37,D41)</f>
        <v>0.7748055555555555</v>
      </c>
      <c r="E46" s="7">
        <f>AVERAGE(E3,E4,E7,E9,E11,E12,E13,E15,E16,E20,E22,E24,E25,E26,E31,E35,E37,E41)</f>
        <v>0.013811111111111109</v>
      </c>
      <c r="F46" s="7">
        <f>AVERAGE(F3,F4,F7,F9,F11,F12,F13,F15,F16,F20,F22,F24,F25,F26,F31,F35,F37,F41)</f>
        <v>0.7426055555555556</v>
      </c>
      <c r="G46" s="7" t="e">
        <f>AVERAGE(G3,G4,G7,G9,G11,G12,G13,G15,G16,G20,G22,G24,G25,G26,G31,G35,G37,G41)</f>
        <v>#DIV/0!</v>
      </c>
    </row>
    <row r="47" spans="1:7" ht="13.5">
      <c r="A47" s="1" t="s">
        <v>81</v>
      </c>
      <c r="B47" s="1">
        <f>AVERAGE(B7,B9,B15,B22,B26,B35,B41)</f>
        <v>0.8309857142857143</v>
      </c>
      <c r="C47" s="1">
        <f>AVERAGE(C7,C9,C15,C22,C26,C35,C41)</f>
        <v>0.010085714285714285</v>
      </c>
      <c r="D47" s="1">
        <f>AVERAGE(D7,D9,D15,D22,D26,D35,D41)</f>
        <v>0.8012714285714287</v>
      </c>
      <c r="E47" s="1">
        <f>AVERAGE(E7,E9,E15,E22,E26,E35,E41)</f>
        <v>0.012314285714285713</v>
      </c>
      <c r="F47" s="1">
        <f>AVERAGE(F7,F9,F15,F22,F26,F35,F41)</f>
        <v>0.7687</v>
      </c>
      <c r="G47" s="1" t="e">
        <f>AVERAGE(G7,G9,G15,G22,G26,G35,G41)</f>
        <v>#DIV/0!</v>
      </c>
    </row>
    <row r="48" spans="1:7" ht="14.25">
      <c r="A48" s="1" t="s">
        <v>82</v>
      </c>
      <c r="B48" s="1">
        <f>AVERAGE(B3,B4,B12,B13,B16,B25,B31)</f>
        <v>0.8355142857142858</v>
      </c>
      <c r="C48" s="1">
        <f>AVERAGE(C3,C4,C12,C13,C16,C25,C31)</f>
        <v>0.0117</v>
      </c>
      <c r="D48" s="1">
        <f>AVERAGE(D3,D4,D12,D13,D16,D25,D31)</f>
        <v>0.804142857142857</v>
      </c>
      <c r="E48" s="1">
        <f>AVERAGE(E3,E4,E12,E13,E16,E25,E31)</f>
        <v>0.010185714285714286</v>
      </c>
      <c r="F48" s="1">
        <f>AVERAGE(F3,F4,F12,F13,F16,F25,F31)</f>
        <v>0.7720857142857144</v>
      </c>
      <c r="G48" s="1" t="e">
        <f>AVERAGE(G3,G4,G12,G13,G16,G25,G31)</f>
        <v>#DIV/0!</v>
      </c>
    </row>
    <row r="49" spans="1:7" ht="14.25">
      <c r="A49" s="1" t="s">
        <v>83</v>
      </c>
      <c r="B49" s="5">
        <f>AVERAGE(B2,B3,B6,B7,B8,B12,B15,B16,B18,B20,B21,B22,B26,B27,B30,B31,B32,B35,B39)</f>
        <v>0.8211578947368422</v>
      </c>
      <c r="C49" s="5">
        <f>AVERAGE(C2,C3,C6,C7,C8,C12,C15,C16,C18,C20,C21,C22,C26,C27,C30,C31,C32,C35,C39)</f>
        <v>0.012163157894736841</v>
      </c>
      <c r="D49" s="5">
        <f>AVERAGE(D2,D3,D6,D7,D8,D12,D15,D16,D18,D20,D21,D22,D26,D27,D30,D31,D32,D35,D39)</f>
        <v>0.804778947368421</v>
      </c>
      <c r="E49" s="5">
        <f>AVERAGE(E2,E3,E6,E7,E8,E12,E15,E16,E18,E20,E21,E22,E26,E27,E30,E31,E32,E35,E39)</f>
        <v>0.012605263157894736</v>
      </c>
      <c r="F49" s="5">
        <f>AVERAGE(F2,F3,F6,F7,F8,F12,F15,F16,F18,F20,F21,F22,F26,F27,F30,F31,F32,F35,F39)</f>
        <v>0.7493105263157894</v>
      </c>
      <c r="G49" s="5">
        <f>AVERAGE(G2,G3,G6,G7,G8,G12,G15,G16,G18,G20,G21,G22,G26,G27,G30,G31,G32,G35,G39)</f>
        <v>0.0163</v>
      </c>
    </row>
    <row r="50" spans="1:7" ht="14.25">
      <c r="A50" s="1" t="s">
        <v>84</v>
      </c>
      <c r="B50" s="1">
        <f>AVERAGE(B4,B5,B9,B10,B11,B13,B14,B17,B19,B23,B24,B25,B28,B29,B34,B36,B37,B38,B40,B41)</f>
        <v>0.7809250000000001</v>
      </c>
      <c r="C50" s="1">
        <f>AVERAGE(C4,C5,C9,C10,C11,C13,C14,C17,C19,C23,C24,C25,C28,C29,C34,C36,C37,C38,C40,C41)</f>
        <v>0.015415000000000002</v>
      </c>
      <c r="D50" s="1">
        <f>AVERAGE(D4,D5,D9,D10,D11,D13,D14,D17,D19,D23,D24,D25,D28,D29,D34,D36,D37,D38,D40,D41)</f>
        <v>0.7558749999999999</v>
      </c>
      <c r="E50" s="1">
        <f>AVERAGE(E4,E5,E9,E10,E11,E13,E14,E17,E19,E23,E24,E25,E28,E29,E34,E36,E37,E38,E40,E41)</f>
        <v>0.01328</v>
      </c>
      <c r="F50" s="1">
        <f>AVERAGE(F4,F5,F9,F10,F11,F13,F14,F17,F19,F23,F24,F25,F28,F29,F34,F36,F37,F38,F40,F41)</f>
        <v>0.7271505</v>
      </c>
      <c r="G50" s="1">
        <f>AVERAGE(G4,G5,G9,G10,G11,G13,G14,G17,G19,G23,G24,G25,G28,G29,G34,G36,G37,G38,G40,G41)</f>
        <v>0.0012</v>
      </c>
    </row>
    <row r="53" spans="1:7" ht="14.25">
      <c r="A53" s="1" t="s">
        <v>85</v>
      </c>
      <c r="B53" s="8">
        <f>MAX(B2:B41)</f>
        <v>0.9917</v>
      </c>
      <c r="C53" s="8">
        <f>MAX(C2:C41)</f>
        <v>0.0589</v>
      </c>
      <c r="D53" s="8">
        <f>MAX(D2:D41)</f>
        <v>0.9733</v>
      </c>
      <c r="E53" s="8">
        <f>MAX(E2:E41)</f>
        <v>0.0556</v>
      </c>
      <c r="F53" s="8">
        <f>MAX(F2:F41)</f>
        <v>0.9907</v>
      </c>
      <c r="G53" s="8">
        <f>MAX(G2:G41)</f>
        <v>0.0163</v>
      </c>
    </row>
    <row r="54" spans="1:7" ht="14.25">
      <c r="A54" s="1" t="s">
        <v>86</v>
      </c>
      <c r="B54" s="8">
        <f>MIN(B2:B41)</f>
        <v>0.3771</v>
      </c>
      <c r="C54" s="8">
        <f>MIN(C2:C41)</f>
        <v>0.0029</v>
      </c>
      <c r="D54" s="8">
        <f>MIN(D2:D41)</f>
        <v>0.3776</v>
      </c>
      <c r="E54" s="8">
        <f>MIN(E2:E41)</f>
        <v>0.003</v>
      </c>
      <c r="F54" s="8">
        <f>MIN(F2:F41)</f>
        <v>0.3544</v>
      </c>
      <c r="G54" s="8">
        <f>MIN(G2:G41)</f>
        <v>0.0012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F1" sqref="F1"/>
    </sheetView>
  </sheetViews>
  <sheetFormatPr defaultColWidth="11.421875" defaultRowHeight="15"/>
  <cols>
    <col min="1" max="1" width="11.8515625" style="0" customWidth="1"/>
    <col min="2" max="7" width="8.2812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0.5737</v>
      </c>
      <c r="C2">
        <v>0.0568</v>
      </c>
      <c r="D2">
        <v>0.5665</v>
      </c>
      <c r="E2">
        <v>0.0773</v>
      </c>
      <c r="F2">
        <v>0.4185</v>
      </c>
      <c r="G2">
        <v>0.0495</v>
      </c>
    </row>
    <row r="3" spans="1:7" ht="14.25">
      <c r="A3" t="s">
        <v>5</v>
      </c>
      <c r="B3">
        <v>0.7254</v>
      </c>
      <c r="C3">
        <v>0.0197</v>
      </c>
      <c r="D3">
        <v>0.7524</v>
      </c>
      <c r="E3">
        <v>0.0086</v>
      </c>
      <c r="F3">
        <v>0.61</v>
      </c>
      <c r="G3">
        <v>0.017</v>
      </c>
    </row>
    <row r="4" spans="1:7" ht="14.25">
      <c r="A4" t="s">
        <v>7</v>
      </c>
      <c r="B4">
        <v>0.7592</v>
      </c>
      <c r="C4">
        <v>0.0279</v>
      </c>
      <c r="D4">
        <v>0.4589</v>
      </c>
      <c r="E4">
        <v>0.0232</v>
      </c>
      <c r="F4">
        <v>0.6848</v>
      </c>
      <c r="G4">
        <v>0.0152</v>
      </c>
    </row>
    <row r="5" spans="1:7" ht="14.25">
      <c r="A5" t="s">
        <v>9</v>
      </c>
      <c r="B5">
        <v>0.7136</v>
      </c>
      <c r="C5">
        <v>0.02</v>
      </c>
      <c r="D5">
        <v>0.811</v>
      </c>
      <c r="E5">
        <v>0.0096</v>
      </c>
      <c r="F5">
        <v>0.6308</v>
      </c>
      <c r="G5">
        <v>0.0138</v>
      </c>
    </row>
    <row r="6" spans="1:7" ht="14.25">
      <c r="A6" t="s">
        <v>11</v>
      </c>
      <c r="B6">
        <v>0.6024</v>
      </c>
      <c r="C6">
        <v>0.0333</v>
      </c>
      <c r="D6">
        <v>0.5052</v>
      </c>
      <c r="E6">
        <v>0.0362</v>
      </c>
      <c r="F6">
        <v>0.455</v>
      </c>
      <c r="G6">
        <v>0.0258</v>
      </c>
    </row>
    <row r="7" spans="1:7" ht="14.25">
      <c r="A7" t="s">
        <v>13</v>
      </c>
      <c r="B7">
        <v>0.3535</v>
      </c>
      <c r="C7">
        <v>0.053</v>
      </c>
      <c r="D7">
        <v>0.3183</v>
      </c>
      <c r="E7">
        <v>0.0522</v>
      </c>
      <c r="F7">
        <v>0.1229</v>
      </c>
      <c r="G7">
        <v>0.0375</v>
      </c>
    </row>
    <row r="8" spans="1:7" ht="14.25">
      <c r="A8" t="s">
        <v>15</v>
      </c>
      <c r="B8">
        <v>0.3847</v>
      </c>
      <c r="C8">
        <v>0.0267</v>
      </c>
      <c r="D8">
        <v>0.3967</v>
      </c>
      <c r="E8">
        <v>0.0313</v>
      </c>
      <c r="F8">
        <v>0.1998</v>
      </c>
      <c r="G8">
        <v>0.028</v>
      </c>
    </row>
    <row r="9" spans="1:7" ht="13.5">
      <c r="A9" t="s">
        <v>17</v>
      </c>
      <c r="B9">
        <v>0.7952</v>
      </c>
      <c r="C9">
        <v>0.0108</v>
      </c>
      <c r="D9">
        <v>0.8342</v>
      </c>
      <c r="E9">
        <v>0.0083</v>
      </c>
      <c r="F9">
        <v>0.6647</v>
      </c>
      <c r="G9">
        <v>0.0073</v>
      </c>
    </row>
    <row r="10" spans="1:7" ht="14.25">
      <c r="A10" t="s">
        <v>19</v>
      </c>
      <c r="B10">
        <v>0.3434</v>
      </c>
      <c r="C10">
        <v>0.0416</v>
      </c>
      <c r="D10">
        <v>0.2618</v>
      </c>
      <c r="E10">
        <v>0.019</v>
      </c>
      <c r="F10">
        <v>0.2607</v>
      </c>
      <c r="G10">
        <v>0.0167</v>
      </c>
    </row>
    <row r="11" spans="1:7" ht="14.25">
      <c r="A11" t="s">
        <v>21</v>
      </c>
      <c r="B11">
        <v>0.2929</v>
      </c>
      <c r="C11">
        <v>0.0136</v>
      </c>
      <c r="D11">
        <v>0.3215</v>
      </c>
      <c r="E11">
        <v>0.0148</v>
      </c>
      <c r="F11">
        <v>0.1236</v>
      </c>
      <c r="G11">
        <v>0.0127</v>
      </c>
    </row>
    <row r="12" spans="1:7" ht="14.25">
      <c r="A12" t="s">
        <v>22</v>
      </c>
      <c r="B12">
        <v>0.7234</v>
      </c>
      <c r="C12">
        <v>0.011</v>
      </c>
      <c r="D12">
        <v>0.7538</v>
      </c>
      <c r="E12">
        <v>0.0158</v>
      </c>
      <c r="F12">
        <v>0.5988</v>
      </c>
      <c r="G12">
        <v>0.0174</v>
      </c>
    </row>
    <row r="13" spans="1:7" ht="14.25">
      <c r="A13" t="s">
        <v>24</v>
      </c>
      <c r="B13">
        <v>0.9643</v>
      </c>
      <c r="C13">
        <v>0.0068</v>
      </c>
      <c r="D13">
        <v>0.9583</v>
      </c>
      <c r="E13">
        <v>0.0038</v>
      </c>
      <c r="F13">
        <v>0.9453</v>
      </c>
      <c r="G13">
        <v>0.0074</v>
      </c>
    </row>
    <row r="14" spans="1:7" ht="14.25">
      <c r="A14" t="s">
        <v>26</v>
      </c>
      <c r="B14">
        <v>0.7804</v>
      </c>
      <c r="C14">
        <v>0.013</v>
      </c>
      <c r="D14">
        <v>0.7763</v>
      </c>
      <c r="E14">
        <v>0.0243</v>
      </c>
      <c r="F14">
        <v>0.706</v>
      </c>
      <c r="G14">
        <v>0.0172</v>
      </c>
    </row>
    <row r="15" spans="1:7" ht="14.25">
      <c r="A15" t="s">
        <v>28</v>
      </c>
      <c r="B15">
        <v>0.3332</v>
      </c>
      <c r="C15">
        <v>0.0144</v>
      </c>
      <c r="D15">
        <v>0.058</v>
      </c>
      <c r="E15">
        <v>0.0995</v>
      </c>
      <c r="F15">
        <v>0.0681</v>
      </c>
      <c r="G15">
        <v>0.0182</v>
      </c>
    </row>
    <row r="16" spans="1:7" ht="14.25">
      <c r="A16" t="s">
        <v>30</v>
      </c>
      <c r="B16">
        <v>0.3835</v>
      </c>
      <c r="C16">
        <v>0.0278</v>
      </c>
      <c r="D16">
        <v>0.3552</v>
      </c>
      <c r="E16">
        <v>0.0409</v>
      </c>
      <c r="F16">
        <v>0.2482</v>
      </c>
      <c r="G16">
        <v>0.015</v>
      </c>
    </row>
    <row r="17" spans="1:7" ht="14.25">
      <c r="A17" t="s">
        <v>32</v>
      </c>
      <c r="B17">
        <v>0.6603</v>
      </c>
      <c r="C17">
        <v>0.0341</v>
      </c>
      <c r="D17">
        <v>0.5913</v>
      </c>
      <c r="E17">
        <v>0.0292</v>
      </c>
      <c r="F17">
        <v>0.6043</v>
      </c>
      <c r="G17">
        <v>0.0255</v>
      </c>
    </row>
    <row r="18" spans="1:7" ht="14.25">
      <c r="A18" t="s">
        <v>34</v>
      </c>
      <c r="B18">
        <v>0.2421</v>
      </c>
      <c r="C18">
        <v>0.0464</v>
      </c>
      <c r="D18">
        <v>0.3172</v>
      </c>
      <c r="E18">
        <v>0.0371</v>
      </c>
      <c r="F18">
        <v>0.1356</v>
      </c>
      <c r="G18">
        <v>0.0254</v>
      </c>
    </row>
    <row r="19" spans="1:7" ht="14.25">
      <c r="A19" t="s">
        <v>36</v>
      </c>
      <c r="B19">
        <v>0.0376</v>
      </c>
      <c r="C19">
        <v>0.0194</v>
      </c>
      <c r="D19">
        <v>0.1534</v>
      </c>
      <c r="E19">
        <v>0.0377</v>
      </c>
      <c r="F19">
        <v>-0.0124</v>
      </c>
      <c r="G19">
        <v>0.0309</v>
      </c>
    </row>
    <row r="20" spans="1:7" s="2" customFormat="1" ht="14.25">
      <c r="A20" t="s">
        <v>38</v>
      </c>
      <c r="B20" s="8">
        <v>0.6555</v>
      </c>
      <c r="C20" s="8">
        <v>0.0294</v>
      </c>
      <c r="D20" s="8">
        <v>0.6426</v>
      </c>
      <c r="E20" s="8">
        <v>0.032</v>
      </c>
      <c r="F20">
        <v>0.5126</v>
      </c>
      <c r="G20">
        <v>0.0304</v>
      </c>
    </row>
    <row r="21" spans="1:7" s="2" customFormat="1" ht="13.5">
      <c r="A21" t="s">
        <v>40</v>
      </c>
      <c r="B21" s="2">
        <v>0.6261</v>
      </c>
      <c r="C21" s="2">
        <v>0.0552</v>
      </c>
      <c r="D21" s="2">
        <v>0.582</v>
      </c>
      <c r="E21" s="2">
        <v>0.0442</v>
      </c>
      <c r="F21">
        <v>0.4096</v>
      </c>
      <c r="G21">
        <v>0.0507</v>
      </c>
    </row>
    <row r="22" spans="1:7" ht="14.25">
      <c r="A22" t="s">
        <v>42</v>
      </c>
      <c r="B22">
        <v>0.8746</v>
      </c>
      <c r="C22">
        <v>0.0158</v>
      </c>
      <c r="D22">
        <v>0.8369</v>
      </c>
      <c r="E22">
        <v>0.013</v>
      </c>
      <c r="F22">
        <v>0.8406</v>
      </c>
      <c r="G22">
        <v>0.0171</v>
      </c>
    </row>
    <row r="23" spans="1:7" ht="13.5">
      <c r="A23" t="s">
        <v>44</v>
      </c>
      <c r="B23">
        <v>0.9389</v>
      </c>
      <c r="C23">
        <v>0.0114</v>
      </c>
      <c r="D23">
        <v>0.96</v>
      </c>
      <c r="E23">
        <v>0.0074</v>
      </c>
      <c r="F23">
        <v>0.9322</v>
      </c>
      <c r="G23">
        <v>0.0078</v>
      </c>
    </row>
    <row r="24" spans="1:7" ht="13.5">
      <c r="A24" t="s">
        <v>46</v>
      </c>
      <c r="B24">
        <v>0.4446</v>
      </c>
      <c r="C24">
        <v>0.0649</v>
      </c>
      <c r="D24">
        <v>0.3119</v>
      </c>
      <c r="E24">
        <v>0.059</v>
      </c>
      <c r="F24">
        <v>0.3391</v>
      </c>
      <c r="G24">
        <v>0.0252</v>
      </c>
    </row>
    <row r="25" spans="1:7" ht="14.25">
      <c r="A25" t="s">
        <v>48</v>
      </c>
      <c r="B25">
        <v>0.6504</v>
      </c>
      <c r="C25">
        <v>0.0274</v>
      </c>
      <c r="D25">
        <v>0.6045</v>
      </c>
      <c r="E25">
        <v>0.0332</v>
      </c>
      <c r="F25">
        <v>0.5121</v>
      </c>
      <c r="G25">
        <v>0.0346</v>
      </c>
    </row>
    <row r="26" spans="1:7" ht="14.25">
      <c r="A26" t="s">
        <v>50</v>
      </c>
      <c r="B26">
        <v>0.6379</v>
      </c>
      <c r="C26">
        <v>0.0156</v>
      </c>
      <c r="D26">
        <v>0.6389</v>
      </c>
      <c r="E26">
        <v>0.014</v>
      </c>
      <c r="F26">
        <v>0.4711</v>
      </c>
      <c r="G26">
        <v>0.0178</v>
      </c>
    </row>
    <row r="27" spans="1:7" ht="14.25">
      <c r="A27" t="s">
        <v>51</v>
      </c>
      <c r="B27">
        <v>0.7232</v>
      </c>
      <c r="C27">
        <v>0.0294</v>
      </c>
      <c r="D27">
        <v>0.631</v>
      </c>
      <c r="E27">
        <v>0.0285</v>
      </c>
      <c r="F27">
        <v>0.5424</v>
      </c>
      <c r="G27">
        <v>0.0226</v>
      </c>
    </row>
    <row r="28" spans="1:7" ht="14.25">
      <c r="A28" t="s">
        <v>53</v>
      </c>
      <c r="B28">
        <v>0.9395</v>
      </c>
      <c r="C28">
        <v>0.0094</v>
      </c>
      <c r="D28">
        <v>0.6987</v>
      </c>
      <c r="E28">
        <v>0.0171</v>
      </c>
      <c r="F28">
        <v>0.4</v>
      </c>
      <c r="G28">
        <v>0.0254</v>
      </c>
    </row>
    <row r="29" spans="1:7" ht="14.25">
      <c r="A29" t="s">
        <v>54</v>
      </c>
      <c r="B29">
        <v>0.9475</v>
      </c>
      <c r="C29">
        <v>0.0164</v>
      </c>
      <c r="D29">
        <v>0.883</v>
      </c>
      <c r="E29">
        <v>0.0181</v>
      </c>
      <c r="F29">
        <v>0.9279</v>
      </c>
      <c r="G29">
        <v>0.0139</v>
      </c>
    </row>
    <row r="30" spans="1:7" ht="14.25">
      <c r="A30" t="s">
        <v>56</v>
      </c>
      <c r="B30">
        <v>0.5365</v>
      </c>
      <c r="C30">
        <v>0.0259</v>
      </c>
      <c r="D30">
        <v>0.5162</v>
      </c>
      <c r="E30">
        <v>0.0179</v>
      </c>
      <c r="F30">
        <v>0.344</v>
      </c>
      <c r="G30">
        <v>0.0176</v>
      </c>
    </row>
    <row r="31" spans="1:7" ht="14.25">
      <c r="A31" t="s">
        <v>58</v>
      </c>
      <c r="B31">
        <v>0.4303</v>
      </c>
      <c r="C31">
        <v>0.0413</v>
      </c>
      <c r="D31">
        <v>0.3944</v>
      </c>
      <c r="E31">
        <v>0.0319</v>
      </c>
      <c r="F31">
        <v>0.1985</v>
      </c>
      <c r="G31">
        <v>0.0175</v>
      </c>
    </row>
    <row r="32" spans="1:7" ht="13.5">
      <c r="A32" t="s">
        <v>59</v>
      </c>
      <c r="B32">
        <v>0.86</v>
      </c>
      <c r="C32">
        <v>0.0197</v>
      </c>
      <c r="D32">
        <v>0.6356</v>
      </c>
      <c r="E32">
        <v>0.0612</v>
      </c>
      <c r="F32">
        <v>0.7242</v>
      </c>
      <c r="G32">
        <v>0.0218</v>
      </c>
    </row>
    <row r="33" spans="1:7" ht="14.25">
      <c r="A33" t="s">
        <v>61</v>
      </c>
      <c r="B33">
        <v>0.3156</v>
      </c>
      <c r="C33">
        <v>0.0763</v>
      </c>
      <c r="D33">
        <v>0.3348</v>
      </c>
      <c r="E33">
        <v>0.0795</v>
      </c>
      <c r="F33">
        <v>0.1376</v>
      </c>
      <c r="G33">
        <v>0.0566</v>
      </c>
    </row>
    <row r="34" spans="1:7" ht="14.25">
      <c r="A34" t="s">
        <v>63</v>
      </c>
      <c r="B34">
        <v>0.2716</v>
      </c>
      <c r="C34">
        <v>0.0626</v>
      </c>
      <c r="D34">
        <v>0.3333</v>
      </c>
      <c r="E34">
        <v>0.022</v>
      </c>
      <c r="F34">
        <v>0.1299</v>
      </c>
      <c r="G34">
        <v>0.0473</v>
      </c>
    </row>
    <row r="35" spans="1:7" ht="13.5">
      <c r="A35" t="s">
        <v>65</v>
      </c>
      <c r="B35">
        <v>0.496</v>
      </c>
      <c r="C35">
        <v>0.0345</v>
      </c>
      <c r="D35">
        <v>0.1764</v>
      </c>
      <c r="E35">
        <v>0.0206</v>
      </c>
      <c r="F35">
        <v>0.2746</v>
      </c>
      <c r="G35">
        <v>0.0182</v>
      </c>
    </row>
    <row r="36" spans="1:7" ht="14.25">
      <c r="A36" t="s">
        <v>67</v>
      </c>
      <c r="B36">
        <v>0.6756</v>
      </c>
      <c r="C36">
        <v>0.0146</v>
      </c>
      <c r="D36">
        <v>0.6731</v>
      </c>
      <c r="E36">
        <v>0.0099</v>
      </c>
      <c r="F36">
        <v>0.5918</v>
      </c>
      <c r="G36">
        <v>0.0151</v>
      </c>
    </row>
    <row r="37" spans="1:7" ht="14.25">
      <c r="A37" t="s">
        <v>69</v>
      </c>
      <c r="B37">
        <v>0.9909</v>
      </c>
      <c r="C37">
        <v>0.0032</v>
      </c>
      <c r="D37">
        <v>0.9481</v>
      </c>
      <c r="E37">
        <v>0.0087</v>
      </c>
      <c r="F37">
        <v>0.9898</v>
      </c>
      <c r="G37">
        <v>0.0024</v>
      </c>
    </row>
    <row r="38" spans="1:7" ht="14.25">
      <c r="A38" t="s">
        <v>71</v>
      </c>
      <c r="B38">
        <v>0.9509</v>
      </c>
      <c r="C38">
        <v>0.0091</v>
      </c>
      <c r="D38">
        <v>0.9266</v>
      </c>
      <c r="E38">
        <v>0.0143</v>
      </c>
      <c r="F38">
        <v>0.9331</v>
      </c>
      <c r="G38">
        <v>0.0114</v>
      </c>
    </row>
    <row r="39" spans="1:7" ht="14.25">
      <c r="A39" t="s">
        <v>72</v>
      </c>
      <c r="B39">
        <v>0.9357</v>
      </c>
      <c r="C39">
        <v>0.0084</v>
      </c>
      <c r="D39">
        <v>0.9389</v>
      </c>
      <c r="E39">
        <v>0.0081</v>
      </c>
      <c r="F39">
        <v>0.9042</v>
      </c>
      <c r="G39">
        <v>0.0076</v>
      </c>
    </row>
    <row r="40" spans="1:7" s="2" customFormat="1" ht="14.25">
      <c r="A40" t="s">
        <v>74</v>
      </c>
      <c r="B40" s="2">
        <v>0.502</v>
      </c>
      <c r="C40" s="2">
        <v>0.0112</v>
      </c>
      <c r="D40" s="2">
        <v>0.5178</v>
      </c>
      <c r="E40" s="2">
        <v>0.0121</v>
      </c>
      <c r="F40">
        <v>0.3664</v>
      </c>
      <c r="G40">
        <v>0.0081</v>
      </c>
    </row>
    <row r="41" spans="1:7" ht="13.5">
      <c r="A41" t="s">
        <v>76</v>
      </c>
      <c r="B41">
        <v>0.9</v>
      </c>
      <c r="C41">
        <v>0.0254</v>
      </c>
      <c r="D41">
        <v>0.8859</v>
      </c>
      <c r="E41">
        <v>0.0153</v>
      </c>
      <c r="F41">
        <v>0.8955</v>
      </c>
      <c r="G41">
        <v>0.0098</v>
      </c>
    </row>
    <row r="42" spans="1:7" ht="13.5">
      <c r="A42" s="2" t="s">
        <v>78</v>
      </c>
      <c r="B42" s="2">
        <f>AVERAGE(B2:B41)</f>
        <v>0.6243024999999999</v>
      </c>
      <c r="C42" s="2">
        <f>STDEV(B2:B41)</f>
        <v>0.24548476843187497</v>
      </c>
      <c r="D42" s="2">
        <f>AVERAGE(D2:D41)</f>
        <v>0.5815150000000002</v>
      </c>
      <c r="E42" s="2">
        <f>STDEV(D2:D41)</f>
        <v>0.25008010670429337</v>
      </c>
      <c r="F42" s="2">
        <f>AVERAGE(F2:F41)</f>
        <v>0.49604749999999986</v>
      </c>
      <c r="G42" s="2">
        <f>STDEV(F2:F41)</f>
        <v>0.287674909993457</v>
      </c>
    </row>
    <row r="43" spans="2:6" ht="14.25">
      <c r="B43" s="2" t="s">
        <v>1</v>
      </c>
      <c r="C43" s="2"/>
      <c r="D43" s="2" t="s">
        <v>2</v>
      </c>
      <c r="F43" s="2" t="s">
        <v>3</v>
      </c>
    </row>
    <row r="45" spans="1:7" ht="14.25">
      <c r="A45" t="s">
        <v>79</v>
      </c>
      <c r="B45">
        <f>AVERAGE(B2,B5,B6,B8,B10,B14,B17,B18,B19,B21,B23,B27,B28,B29,B30,B32,B33,B34,B36,B38,B39,B40)</f>
        <v>0.6164227272727273</v>
      </c>
      <c r="C45">
        <f>AVERAGE(C2,C5,C6,C8,C10,C14,C17,C18,C19,C21,C23,C27,C28,C29,C30,C32,C33,C34,C36,C38,C39,C40)</f>
        <v>0.029131818181818182</v>
      </c>
      <c r="D45">
        <f>AVERAGE(D2,D5,D6,D8,D10,D14,D17,D18,D19,D21,D23,D27,D28,D29,D30,D32,D33,D34,D36,D38,D39,D40)</f>
        <v>0.591381818181818</v>
      </c>
      <c r="E45">
        <f>AVERAGE(E2,E5,E6,E8,E10,E14,E17,E18,E19,E21,E23,E27,E28,E29,E30,E32,E33,E34,E36,E38,E39,E40)</f>
        <v>0.029181818181818194</v>
      </c>
      <c r="F45">
        <f>AVERAGE(F2,F5,F6,F8,F10,F14,F17,F18,F19,F21,F23,F27,F28,F29,F30,F32,F33,F34,F36,F38,F39,F40)</f>
        <v>0.48825454545454544</v>
      </c>
      <c r="G45">
        <f>AVERAGE(G2,G5,G6,G8,G10,G14,G17,G18,G19,G21,G23,G27,G28,G29,G30,G32,G33,G34,G36,G38,G39,G40)</f>
        <v>0.024486363636363636</v>
      </c>
    </row>
    <row r="46" spans="1:7" ht="13.5">
      <c r="A46" t="s">
        <v>80</v>
      </c>
      <c r="B46" s="7">
        <f>AVERAGE(B3,B4,B7,B9,B11,B12,B13,B15,B16,B20,B22,B24,B25,B26,B31,B35,B37,B41)</f>
        <v>0.6339333333333333</v>
      </c>
      <c r="C46" s="7">
        <f>AVERAGE(C3,C4,C7,C9,C11,C12,C13,C15,C16,C20,C22,C24,C25,C26,C31,C35,C37,C41)</f>
        <v>0.024583333333333332</v>
      </c>
      <c r="D46" s="7">
        <f>AVERAGE(D3,D4,D7,D9,D11,D12,D13,D15,D16,D20,D22,D24,D25,D26,D31,D35,D37,D41)</f>
        <v>0.5694555555555555</v>
      </c>
      <c r="E46" s="7">
        <f>AVERAGE(E3,E4,E7,E9,E11,E12,E13,E15,E16,E20,E22,E24,E25,E26,E31,E35,E37,E41)</f>
        <v>0.027488888888888886</v>
      </c>
      <c r="F46" s="7">
        <f>AVERAGE(F3,F4,F7,F9,F11,F12,F13,F15,F16,F20,F22,F24,F25,F26,F31,F35,F37,F41)</f>
        <v>0.5055722222222222</v>
      </c>
      <c r="G46" s="7">
        <f>AVERAGE(G3,G4,G7,G9,G11,G12,G13,G15,G16,G20,G22,G24,G25,G26,G31,G35,G37,G41)</f>
        <v>0.017816666666666665</v>
      </c>
    </row>
    <row r="47" spans="1:7" ht="13.5">
      <c r="A47" s="1" t="s">
        <v>81</v>
      </c>
      <c r="B47" s="1">
        <f>AVERAGE(B7,B9,B15,B22,B26,B35,B41)</f>
        <v>0.6272000000000001</v>
      </c>
      <c r="C47" s="1">
        <f>AVERAGE(C7,C9,C15,C22,C26,C35,C41)</f>
        <v>0.024214285714285716</v>
      </c>
      <c r="D47" s="1">
        <f>AVERAGE(D7,D9,D15,D22,D26,D35,D41)</f>
        <v>0.5355142857142857</v>
      </c>
      <c r="E47" s="1">
        <f>AVERAGE(E7,E9,E15,E22,E26,E35,E41)</f>
        <v>0.031842857142857145</v>
      </c>
      <c r="F47" s="1">
        <f>AVERAGE(F7,F9,F15,F22,F26,F35,F41)</f>
        <v>0.4767857142857143</v>
      </c>
      <c r="G47" s="1">
        <f>AVERAGE(G7,G9,G15,G22,G26,G35,G41)</f>
        <v>0.01798571428571429</v>
      </c>
    </row>
    <row r="48" spans="1:7" ht="14.25">
      <c r="A48" s="1" t="s">
        <v>82</v>
      </c>
      <c r="B48" s="1">
        <f>AVERAGE(B3,B4,B12,B13,B16,B25,B31)</f>
        <v>0.662357142857143</v>
      </c>
      <c r="C48" s="1">
        <f>AVERAGE(C3,C4,C12,C13,C16,C25,C31)</f>
        <v>0.023128571428571425</v>
      </c>
      <c r="D48" s="1">
        <f>AVERAGE(D3,D4,D12,D13,D16,D25,D31)</f>
        <v>0.6110714285714286</v>
      </c>
      <c r="E48" s="1">
        <f>AVERAGE(E3,E4,E12,E13,E16,E25,E31)</f>
        <v>0.022485714285714282</v>
      </c>
      <c r="F48" s="1">
        <f>AVERAGE(F3,F4,F12,F13,F16,F25,F31)</f>
        <v>0.5425285714285715</v>
      </c>
      <c r="G48" s="1">
        <f>AVERAGE(G3,G4,G12,G13,G16,G25,G31)</f>
        <v>0.01772857142857143</v>
      </c>
    </row>
    <row r="49" spans="1:7" ht="14.25">
      <c r="A49" s="1" t="s">
        <v>83</v>
      </c>
      <c r="B49" s="5">
        <f>AVERAGE(B2,B3,B6,B7,B8,B12,B15,B16,B18,B20,B21,B22,B26,B27,B30,B31,B32,B35,B39)</f>
        <v>0.5840894736842105</v>
      </c>
      <c r="C49" s="5">
        <f>AVERAGE(C2,C3,C6,C7,C8,C12,C15,C16,C18,C20,C21,C22,C26,C27,C30,C31,C32,C35,C39)</f>
        <v>0.0297</v>
      </c>
      <c r="D49" s="5">
        <f>AVERAGE(D2,D3,D6,D7,D8,D12,D15,D16,D18,D20,D21,D22,D26,D27,D30,D31,D32,D35,D39)</f>
        <v>0.5271684210526315</v>
      </c>
      <c r="E49" s="5">
        <f>AVERAGE(E2,E3,E6,E7,E8,E12,E15,E16,E18,E20,E21,E22,E26,E27,E30,E31,E32,E35,E39)</f>
        <v>0.035278947368421056</v>
      </c>
      <c r="F49" s="5">
        <f>AVERAGE(F2,F3,F6,F7,F8,F12,F15,F16,F18,F20,F21,F22,F26,F27,F30,F31,F32,F35,F39)</f>
        <v>0.42519473684210524</v>
      </c>
      <c r="G49" s="5">
        <f>AVERAGE(G2,G3,G6,G7,G8,G12,G15,G16,G18,G20,G21,G22,G26,G27,G30,G31,G32,G35,G39)</f>
        <v>0.023952631578947364</v>
      </c>
    </row>
    <row r="50" spans="1:7" ht="14.25">
      <c r="A50" s="1" t="s">
        <v>84</v>
      </c>
      <c r="B50" s="1">
        <f>AVERAGE(B4,B5,B9,B10,B11,B13,B14,B17,B19,B23,B24,B25,B28,B29,B34,B36,B37,B38,B40,B41)</f>
        <v>0.67794</v>
      </c>
      <c r="C50" s="1">
        <f>AVERAGE(C4,C5,C9,C10,C11,C13,C14,C17,C19,C23,C24,C25,C28,C29,C34,C36,C37,C38,C40,C41)</f>
        <v>0.02214</v>
      </c>
      <c r="D50" s="1">
        <f>AVERAGE(D4,D5,D9,D10,D11,D13,D14,D17,D19,D23,D24,D25,D28,D29,D34,D36,D37,D38,D40,D41)</f>
        <v>0.6454799999999998</v>
      </c>
      <c r="E50" s="1">
        <f>AVERAGE(E4,E5,E9,E10,E11,E13,E14,E17,E19,E23,E24,E25,E28,E29,E34,E36,E37,E38,E40,E41)</f>
        <v>0.01935</v>
      </c>
      <c r="F50" s="1">
        <f>AVERAGE(F4,F5,F9,F10,F11,F13,F14,F17,F19,F23,F24,F25,F28,F29,F34,F36,F37,F38,F40,F41)</f>
        <v>0.58128</v>
      </c>
      <c r="G50" s="1">
        <f>AVERAGE(G4,G5,G9,G10,G11,G13,G14,G17,G19,G23,G24,G25,G28,G29,G34,G36,G37,G38,G40,G41)</f>
        <v>0.017384999999999994</v>
      </c>
    </row>
    <row r="53" spans="1:7" s="1" customFormat="1" ht="14.25">
      <c r="A53" s="1" t="s">
        <v>85</v>
      </c>
      <c r="B53" s="8">
        <f>MAX(B2:B41)</f>
        <v>0.9909</v>
      </c>
      <c r="C53" s="8">
        <f>MAX(C2:C41)</f>
        <v>0.0763</v>
      </c>
      <c r="D53" s="8">
        <f>MAX(D2:D41)</f>
        <v>0.96</v>
      </c>
      <c r="E53" s="8">
        <f>MAX(E2:E41)</f>
        <v>0.0995</v>
      </c>
      <c r="F53" s="8">
        <f>MAX(F2:F41)</f>
        <v>0.9898</v>
      </c>
      <c r="G53" s="8">
        <f>MAX(G2:G41)</f>
        <v>0.0566</v>
      </c>
    </row>
    <row r="54" spans="1:7" s="1" customFormat="1" ht="14.25">
      <c r="A54" s="1" t="s">
        <v>86</v>
      </c>
      <c r="B54" s="8">
        <f>MIN(B2:B41)</f>
        <v>0.0376</v>
      </c>
      <c r="C54" s="8">
        <f>MIN(C2:C41)</f>
        <v>0.0032</v>
      </c>
      <c r="D54" s="8">
        <f>MIN(D2:D41)</f>
        <v>0.058</v>
      </c>
      <c r="E54" s="8">
        <f>MIN(E2:E41)</f>
        <v>0.0038</v>
      </c>
      <c r="F54" s="8">
        <f>MIN(F2:F41)</f>
        <v>-0.0124</v>
      </c>
      <c r="G54" s="8">
        <f>MIN(G2:G41)</f>
        <v>0.0024</v>
      </c>
    </row>
    <row r="87" spans="1:7" ht="14.25">
      <c r="A87" t="s">
        <v>87</v>
      </c>
      <c r="F87" t="s">
        <v>88</v>
      </c>
      <c r="G87" t="s">
        <v>89</v>
      </c>
    </row>
    <row r="88" spans="1:7" ht="14.25">
      <c r="A88" t="s">
        <v>90</v>
      </c>
      <c r="F88" t="s">
        <v>91</v>
      </c>
      <c r="G88" t="s">
        <v>90</v>
      </c>
    </row>
    <row r="89" spans="1:7" ht="13.5">
      <c r="A89" t="s">
        <v>92</v>
      </c>
      <c r="F89" t="s">
        <v>93</v>
      </c>
      <c r="G89" t="s">
        <v>94</v>
      </c>
    </row>
    <row r="90" spans="1:7" ht="13.5">
      <c r="A90" t="s">
        <v>95</v>
      </c>
      <c r="F90" t="s">
        <v>96</v>
      </c>
      <c r="G90" t="s">
        <v>97</v>
      </c>
    </row>
    <row r="91" spans="1:7" ht="13.5">
      <c r="A91" t="s">
        <v>98</v>
      </c>
      <c r="F91" t="s">
        <v>99</v>
      </c>
      <c r="G91" t="s">
        <v>100</v>
      </c>
    </row>
    <row r="92" spans="1:7" ht="13.5">
      <c r="A92" t="s">
        <v>101</v>
      </c>
      <c r="F92" t="s">
        <v>102</v>
      </c>
      <c r="G92" t="s">
        <v>103</v>
      </c>
    </row>
    <row r="93" spans="1:7" ht="13.5">
      <c r="A93" t="s">
        <v>104</v>
      </c>
      <c r="F93" t="s">
        <v>105</v>
      </c>
      <c r="G93" t="s">
        <v>106</v>
      </c>
    </row>
    <row r="94" spans="1:7" ht="13.5">
      <c r="A94" t="s">
        <v>107</v>
      </c>
      <c r="F94" t="s">
        <v>108</v>
      </c>
      <c r="G94" t="s">
        <v>109</v>
      </c>
    </row>
    <row r="95" spans="1:7" ht="13.5">
      <c r="A95" t="s">
        <v>110</v>
      </c>
      <c r="F95" t="s">
        <v>111</v>
      </c>
      <c r="G95" t="s">
        <v>112</v>
      </c>
    </row>
    <row r="96" spans="1:7" ht="13.5">
      <c r="A96" t="s">
        <v>113</v>
      </c>
      <c r="F96" t="s">
        <v>114</v>
      </c>
      <c r="G96" t="s">
        <v>115</v>
      </c>
    </row>
    <row r="97" spans="1:7" ht="13.5">
      <c r="A97" t="s">
        <v>116</v>
      </c>
      <c r="F97" t="s">
        <v>117</v>
      </c>
      <c r="G97" t="s">
        <v>118</v>
      </c>
    </row>
    <row r="98" spans="1:7" ht="13.5">
      <c r="A98" t="s">
        <v>119</v>
      </c>
      <c r="F98" t="s">
        <v>120</v>
      </c>
      <c r="G98" t="s">
        <v>121</v>
      </c>
    </row>
    <row r="99" spans="1:7" ht="13.5">
      <c r="A99" t="s">
        <v>122</v>
      </c>
      <c r="F99" t="s">
        <v>123</v>
      </c>
      <c r="G99" t="s">
        <v>124</v>
      </c>
    </row>
    <row r="100" spans="1:7" ht="13.5">
      <c r="A100" t="s">
        <v>125</v>
      </c>
      <c r="F100" t="s">
        <v>126</v>
      </c>
      <c r="G100" t="s">
        <v>127</v>
      </c>
    </row>
    <row r="101" spans="1:7" ht="13.5">
      <c r="A101" t="s">
        <v>128</v>
      </c>
      <c r="F101" t="s">
        <v>129</v>
      </c>
      <c r="G101" t="s">
        <v>130</v>
      </c>
    </row>
    <row r="102" spans="1:7" ht="13.5">
      <c r="A102" t="s">
        <v>131</v>
      </c>
      <c r="F102" t="s">
        <v>132</v>
      </c>
      <c r="G102" t="s">
        <v>133</v>
      </c>
    </row>
    <row r="103" spans="1:7" ht="13.5">
      <c r="A103" t="s">
        <v>134</v>
      </c>
      <c r="F103" t="s">
        <v>135</v>
      </c>
      <c r="G103" t="s">
        <v>136</v>
      </c>
    </row>
    <row r="104" spans="1:7" ht="13.5">
      <c r="A104" t="s">
        <v>137</v>
      </c>
      <c r="F104" t="s">
        <v>138</v>
      </c>
      <c r="G104" t="s">
        <v>139</v>
      </c>
    </row>
    <row r="105" spans="1:7" ht="13.5">
      <c r="A105" t="s">
        <v>140</v>
      </c>
      <c r="F105" t="s">
        <v>141</v>
      </c>
      <c r="G105" t="s">
        <v>142</v>
      </c>
    </row>
    <row r="106" spans="1:7" ht="13.5">
      <c r="A106" t="s">
        <v>143</v>
      </c>
      <c r="F106" t="s">
        <v>144</v>
      </c>
      <c r="G106" t="s">
        <v>145</v>
      </c>
    </row>
    <row r="107" spans="1:7" ht="13.5">
      <c r="A107" t="s">
        <v>146</v>
      </c>
      <c r="F107" t="s">
        <v>147</v>
      </c>
      <c r="G107" t="s">
        <v>148</v>
      </c>
    </row>
    <row r="108" spans="1:7" ht="13.5">
      <c r="A108" t="s">
        <v>149</v>
      </c>
      <c r="F108" t="s">
        <v>150</v>
      </c>
      <c r="G108" t="s">
        <v>151</v>
      </c>
    </row>
    <row r="109" spans="1:7" ht="13.5">
      <c r="A109" t="s">
        <v>152</v>
      </c>
      <c r="F109" t="s">
        <v>153</v>
      </c>
      <c r="G109" t="s">
        <v>154</v>
      </c>
    </row>
    <row r="110" spans="1:7" ht="13.5">
      <c r="A110" t="s">
        <v>155</v>
      </c>
      <c r="F110" t="s">
        <v>156</v>
      </c>
      <c r="G110" t="s">
        <v>157</v>
      </c>
    </row>
    <row r="111" spans="1:7" ht="13.5">
      <c r="A111" t="s">
        <v>158</v>
      </c>
      <c r="F111" t="s">
        <v>159</v>
      </c>
      <c r="G111" t="s">
        <v>160</v>
      </c>
    </row>
    <row r="112" spans="1:7" ht="13.5">
      <c r="A112" t="s">
        <v>161</v>
      </c>
      <c r="F112" t="s">
        <v>162</v>
      </c>
      <c r="G112" t="s">
        <v>163</v>
      </c>
    </row>
    <row r="113" spans="1:7" ht="13.5">
      <c r="A113" t="s">
        <v>164</v>
      </c>
      <c r="F113" t="s">
        <v>165</v>
      </c>
      <c r="G113" t="s">
        <v>166</v>
      </c>
    </row>
    <row r="114" spans="1:7" ht="13.5">
      <c r="A114" t="s">
        <v>101</v>
      </c>
      <c r="F114" t="s">
        <v>167</v>
      </c>
      <c r="G114" t="s">
        <v>168</v>
      </c>
    </row>
    <row r="115" spans="1:7" ht="13.5">
      <c r="A115" t="s">
        <v>169</v>
      </c>
      <c r="F115" t="s">
        <v>170</v>
      </c>
      <c r="G115" t="s">
        <v>171</v>
      </c>
    </row>
    <row r="116" spans="1:7" ht="13.5">
      <c r="A116" t="s">
        <v>172</v>
      </c>
      <c r="F116" t="s">
        <v>173</v>
      </c>
      <c r="G116" t="s">
        <v>174</v>
      </c>
    </row>
    <row r="117" spans="1:7" ht="13.5">
      <c r="A117" t="s">
        <v>175</v>
      </c>
      <c r="F117" t="s">
        <v>176</v>
      </c>
      <c r="G117" t="s">
        <v>177</v>
      </c>
    </row>
    <row r="118" spans="1:7" ht="13.5">
      <c r="A118" t="s">
        <v>178</v>
      </c>
      <c r="F118" t="s">
        <v>179</v>
      </c>
      <c r="G118" t="s">
        <v>180</v>
      </c>
    </row>
    <row r="119" spans="1:7" ht="13.5">
      <c r="A119" t="s">
        <v>181</v>
      </c>
      <c r="F119" t="s">
        <v>182</v>
      </c>
      <c r="G119" t="s">
        <v>183</v>
      </c>
    </row>
    <row r="120" spans="1:7" ht="13.5">
      <c r="A120" t="s">
        <v>184</v>
      </c>
      <c r="F120" t="s">
        <v>185</v>
      </c>
      <c r="G120" t="s">
        <v>186</v>
      </c>
    </row>
    <row r="121" spans="1:7" ht="13.5">
      <c r="A121" t="s">
        <v>187</v>
      </c>
      <c r="F121" t="s">
        <v>188</v>
      </c>
      <c r="G121" t="s">
        <v>189</v>
      </c>
    </row>
    <row r="122" spans="1:7" ht="13.5">
      <c r="A122" t="s">
        <v>190</v>
      </c>
      <c r="F122" t="s">
        <v>191</v>
      </c>
      <c r="G122" t="s">
        <v>192</v>
      </c>
    </row>
    <row r="123" spans="1:7" ht="13.5">
      <c r="A123" t="s">
        <v>193</v>
      </c>
      <c r="F123" t="s">
        <v>194</v>
      </c>
      <c r="G123" t="s">
        <v>195</v>
      </c>
    </row>
    <row r="124" spans="1:7" ht="13.5">
      <c r="A124" t="s">
        <v>196</v>
      </c>
      <c r="F124" t="s">
        <v>197</v>
      </c>
      <c r="G124" t="s">
        <v>198</v>
      </c>
    </row>
    <row r="125" spans="1:7" ht="13.5">
      <c r="A125" t="s">
        <v>199</v>
      </c>
      <c r="F125" t="s">
        <v>200</v>
      </c>
      <c r="G125" t="s">
        <v>201</v>
      </c>
    </row>
    <row r="126" spans="1:7" ht="13.5">
      <c r="A126" t="s">
        <v>202</v>
      </c>
      <c r="F126" t="s">
        <v>203</v>
      </c>
      <c r="G126" t="s">
        <v>204</v>
      </c>
    </row>
    <row r="127" spans="1:7" ht="13.5">
      <c r="A127" t="s">
        <v>205</v>
      </c>
      <c r="F127" t="s">
        <v>206</v>
      </c>
      <c r="G127" t="s">
        <v>207</v>
      </c>
    </row>
    <row r="128" spans="1:7" ht="13.5">
      <c r="A128" t="s">
        <v>208</v>
      </c>
      <c r="F128" t="s">
        <v>209</v>
      </c>
      <c r="G128" t="s">
        <v>210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1" sqref="F1"/>
    </sheetView>
  </sheetViews>
  <sheetFormatPr defaultColWidth="11.421875" defaultRowHeight="15"/>
  <cols>
    <col min="1" max="5" width="11.8515625" style="0" customWidth="1"/>
    <col min="6" max="6" width="9.28125" style="0" customWidth="1"/>
    <col min="7" max="7" width="8.42187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0.1278</v>
      </c>
      <c r="C2">
        <v>0.0285</v>
      </c>
      <c r="D2">
        <v>0.1467</v>
      </c>
      <c r="E2">
        <v>0.0314</v>
      </c>
      <c r="F2">
        <v>0</v>
      </c>
      <c r="G2">
        <v>0</v>
      </c>
    </row>
    <row r="3" spans="1:7" ht="14.25">
      <c r="A3" t="s">
        <v>5</v>
      </c>
      <c r="B3">
        <v>0.1256</v>
      </c>
      <c r="C3">
        <v>0.0153</v>
      </c>
      <c r="D3">
        <v>0.2042</v>
      </c>
      <c r="E3">
        <v>0.0128</v>
      </c>
      <c r="F3">
        <v>0</v>
      </c>
      <c r="G3">
        <v>0</v>
      </c>
    </row>
    <row r="4" spans="1:7" ht="14.25">
      <c r="A4" t="s">
        <v>7</v>
      </c>
      <c r="B4">
        <v>0.1821</v>
      </c>
      <c r="C4">
        <v>0.0267</v>
      </c>
      <c r="D4">
        <v>0.5296</v>
      </c>
      <c r="E4">
        <v>0.0338</v>
      </c>
      <c r="F4">
        <v>0</v>
      </c>
      <c r="G4">
        <v>0</v>
      </c>
    </row>
    <row r="5" spans="1:7" ht="14.25">
      <c r="A5" t="s">
        <v>9</v>
      </c>
      <c r="B5">
        <v>0.1465</v>
      </c>
      <c r="C5">
        <v>0.0073</v>
      </c>
      <c r="D5">
        <v>0.3703</v>
      </c>
      <c r="E5">
        <v>0.0092</v>
      </c>
      <c r="F5">
        <v>0</v>
      </c>
      <c r="G5">
        <v>0</v>
      </c>
    </row>
    <row r="6" spans="1:7" ht="14.25">
      <c r="A6" t="s">
        <v>11</v>
      </c>
      <c r="B6">
        <v>0.209</v>
      </c>
      <c r="C6">
        <v>0.0327</v>
      </c>
      <c r="D6">
        <v>0.4735</v>
      </c>
      <c r="E6">
        <v>0.0249</v>
      </c>
      <c r="F6">
        <v>0</v>
      </c>
      <c r="G6">
        <v>0</v>
      </c>
    </row>
    <row r="7" spans="1:7" ht="14.25">
      <c r="A7" t="s">
        <v>13</v>
      </c>
      <c r="B7">
        <v>0.2852</v>
      </c>
      <c r="C7">
        <v>0.0337</v>
      </c>
      <c r="D7">
        <v>0.4413</v>
      </c>
      <c r="E7">
        <v>0.0223</v>
      </c>
      <c r="F7">
        <v>0</v>
      </c>
      <c r="G7">
        <v>0</v>
      </c>
    </row>
    <row r="8" spans="1:7" ht="14.25">
      <c r="A8" t="s">
        <v>15</v>
      </c>
      <c r="B8">
        <v>0.2699</v>
      </c>
      <c r="C8">
        <v>0.0254</v>
      </c>
      <c r="D8">
        <v>0.6303</v>
      </c>
      <c r="E8">
        <v>0.0248</v>
      </c>
      <c r="F8">
        <v>0</v>
      </c>
      <c r="G8">
        <v>0</v>
      </c>
    </row>
    <row r="9" spans="1:7" ht="13.5">
      <c r="A9" t="s">
        <v>17</v>
      </c>
      <c r="B9">
        <v>0.1134</v>
      </c>
      <c r="C9">
        <v>0.0065</v>
      </c>
      <c r="D9">
        <v>0.2391</v>
      </c>
      <c r="E9">
        <v>0.002</v>
      </c>
      <c r="F9">
        <v>0</v>
      </c>
      <c r="G9">
        <v>0</v>
      </c>
    </row>
    <row r="10" spans="1:7" ht="14.25">
      <c r="A10" t="s">
        <v>19</v>
      </c>
      <c r="B10">
        <v>0.341</v>
      </c>
      <c r="C10">
        <v>0.0284</v>
      </c>
      <c r="D10">
        <v>0.5915</v>
      </c>
      <c r="E10">
        <v>0.0272</v>
      </c>
      <c r="F10">
        <v>0</v>
      </c>
      <c r="G10">
        <v>0</v>
      </c>
    </row>
    <row r="11" spans="1:7" ht="14.25">
      <c r="A11" t="s">
        <v>21</v>
      </c>
      <c r="B11">
        <v>0.4579</v>
      </c>
      <c r="C11">
        <v>0.0141</v>
      </c>
      <c r="D11">
        <v>0.745</v>
      </c>
      <c r="E11">
        <v>0.0123</v>
      </c>
      <c r="F11">
        <v>0</v>
      </c>
      <c r="G11">
        <v>0</v>
      </c>
    </row>
    <row r="12" spans="1:7" ht="14.25">
      <c r="A12" t="s">
        <v>22</v>
      </c>
      <c r="B12">
        <v>0.1356</v>
      </c>
      <c r="C12">
        <v>0.0153</v>
      </c>
      <c r="D12">
        <v>0.1747</v>
      </c>
      <c r="E12">
        <v>0.0152</v>
      </c>
      <c r="F12">
        <v>0</v>
      </c>
      <c r="G12">
        <v>0</v>
      </c>
    </row>
    <row r="13" spans="1:7" ht="14.25">
      <c r="A13" t="s">
        <v>24</v>
      </c>
      <c r="B13">
        <v>0.0285</v>
      </c>
      <c r="C13">
        <v>0.0109</v>
      </c>
      <c r="D13">
        <v>0.0883</v>
      </c>
      <c r="E13">
        <v>0.0102</v>
      </c>
      <c r="F13">
        <v>0</v>
      </c>
      <c r="G13">
        <v>0</v>
      </c>
    </row>
    <row r="14" spans="1:7" ht="14.25">
      <c r="A14" t="s">
        <v>26</v>
      </c>
      <c r="B14">
        <v>0.1382</v>
      </c>
      <c r="C14">
        <v>0.0195</v>
      </c>
      <c r="D14">
        <v>0.3115</v>
      </c>
      <c r="E14">
        <v>0.0146</v>
      </c>
      <c r="F14">
        <v>0</v>
      </c>
      <c r="G14">
        <v>0</v>
      </c>
    </row>
    <row r="15" spans="1:7" ht="14.25">
      <c r="A15" t="s">
        <v>28</v>
      </c>
      <c r="B15">
        <v>0.5351</v>
      </c>
      <c r="C15">
        <v>0.0207</v>
      </c>
      <c r="D15" s="8">
        <v>0.4931</v>
      </c>
      <c r="E15" s="8">
        <v>0.1447</v>
      </c>
      <c r="F15">
        <v>0</v>
      </c>
      <c r="G15">
        <v>0</v>
      </c>
    </row>
    <row r="16" spans="1:7" ht="14.25">
      <c r="A16" t="s">
        <v>30</v>
      </c>
      <c r="B16">
        <v>0.2398</v>
      </c>
      <c r="C16">
        <v>0.0106</v>
      </c>
      <c r="D16" s="2">
        <v>0.4212</v>
      </c>
      <c r="E16" s="2">
        <v>0.0105</v>
      </c>
      <c r="F16">
        <v>0</v>
      </c>
      <c r="G16">
        <v>0</v>
      </c>
    </row>
    <row r="17" spans="1:7" ht="14.25">
      <c r="A17" t="s">
        <v>32</v>
      </c>
      <c r="B17">
        <v>0.2118</v>
      </c>
      <c r="C17">
        <v>0.0322</v>
      </c>
      <c r="D17">
        <v>0.4818</v>
      </c>
      <c r="E17">
        <v>0.0212</v>
      </c>
      <c r="F17">
        <v>0</v>
      </c>
      <c r="G17">
        <v>0</v>
      </c>
    </row>
    <row r="18" spans="1:7" ht="14.25">
      <c r="A18" t="s">
        <v>34</v>
      </c>
      <c r="B18">
        <v>0.2396</v>
      </c>
      <c r="C18">
        <v>0.0206</v>
      </c>
      <c r="D18">
        <v>0.3758</v>
      </c>
      <c r="E18">
        <v>0.0179</v>
      </c>
      <c r="F18">
        <v>0</v>
      </c>
      <c r="G18">
        <v>0</v>
      </c>
    </row>
    <row r="19" spans="1:7" ht="14.25">
      <c r="A19" t="s">
        <v>36</v>
      </c>
      <c r="B19">
        <v>0.2349</v>
      </c>
      <c r="C19">
        <v>0.0487</v>
      </c>
      <c r="D19">
        <v>0.4244</v>
      </c>
      <c r="E19">
        <v>0.0677</v>
      </c>
      <c r="F19">
        <v>0</v>
      </c>
      <c r="G19">
        <v>0</v>
      </c>
    </row>
    <row r="20" spans="1:7" s="2" customFormat="1" ht="14.25">
      <c r="A20" t="s">
        <v>38</v>
      </c>
      <c r="B20" s="8">
        <v>0.1893</v>
      </c>
      <c r="C20" s="8">
        <v>0.0211</v>
      </c>
      <c r="D20">
        <v>0.3008</v>
      </c>
      <c r="E20">
        <v>0.024</v>
      </c>
      <c r="F20">
        <v>0</v>
      </c>
      <c r="G20">
        <v>0</v>
      </c>
    </row>
    <row r="21" spans="1:7" s="2" customFormat="1" ht="13.5">
      <c r="A21" t="s">
        <v>40</v>
      </c>
      <c r="B21" s="2">
        <v>0.119</v>
      </c>
      <c r="C21" s="2">
        <v>0.0247</v>
      </c>
      <c r="D21">
        <v>0.2731</v>
      </c>
      <c r="E21">
        <v>0.0129</v>
      </c>
      <c r="F21">
        <v>0</v>
      </c>
      <c r="G21">
        <v>0</v>
      </c>
    </row>
    <row r="22" spans="1:7" ht="14.25">
      <c r="A22" t="s">
        <v>42</v>
      </c>
      <c r="B22">
        <v>0.0587</v>
      </c>
      <c r="C22">
        <v>0.0141</v>
      </c>
      <c r="D22">
        <v>0.1009</v>
      </c>
      <c r="E22">
        <v>0.0081</v>
      </c>
      <c r="F22">
        <v>0</v>
      </c>
      <c r="G22">
        <v>0</v>
      </c>
    </row>
    <row r="23" spans="1:7" ht="13.5">
      <c r="A23" t="s">
        <v>44</v>
      </c>
      <c r="B23">
        <v>0.0326</v>
      </c>
      <c r="C23">
        <v>0.0111</v>
      </c>
      <c r="D23">
        <v>0.06</v>
      </c>
      <c r="E23">
        <v>0.0134</v>
      </c>
      <c r="F23">
        <v>0</v>
      </c>
      <c r="G23">
        <v>0</v>
      </c>
    </row>
    <row r="24" spans="1:7" ht="13.5">
      <c r="A24" t="s">
        <v>46</v>
      </c>
      <c r="B24">
        <v>0.3456</v>
      </c>
      <c r="C24">
        <v>0.0318</v>
      </c>
      <c r="D24">
        <v>0.72</v>
      </c>
      <c r="E24">
        <v>0.0762</v>
      </c>
      <c r="F24">
        <v>0</v>
      </c>
      <c r="G24">
        <v>0</v>
      </c>
    </row>
    <row r="25" spans="1:7" ht="14.25">
      <c r="A25" t="s">
        <v>48</v>
      </c>
      <c r="B25">
        <v>0.1441</v>
      </c>
      <c r="C25">
        <v>0.0378</v>
      </c>
      <c r="D25">
        <v>0.3662</v>
      </c>
      <c r="E25">
        <v>0.0321</v>
      </c>
      <c r="F25">
        <v>0</v>
      </c>
      <c r="G25">
        <v>0</v>
      </c>
    </row>
    <row r="26" spans="1:7" ht="14.25">
      <c r="A26" s="9" t="s">
        <v>50</v>
      </c>
      <c r="B26">
        <v>0.197</v>
      </c>
      <c r="C26">
        <v>0.0168</v>
      </c>
      <c r="D26">
        <v>0.3106</v>
      </c>
      <c r="E26">
        <v>0.0165</v>
      </c>
      <c r="F26">
        <v>0</v>
      </c>
      <c r="G26">
        <v>0</v>
      </c>
    </row>
    <row r="27" spans="1:7" ht="14.25">
      <c r="A27" t="s">
        <v>51</v>
      </c>
      <c r="B27">
        <v>0.1656</v>
      </c>
      <c r="C27">
        <v>0.018</v>
      </c>
      <c r="D27">
        <v>0.5167</v>
      </c>
      <c r="E27">
        <v>0.0142</v>
      </c>
      <c r="F27">
        <v>0</v>
      </c>
      <c r="G27">
        <v>0</v>
      </c>
    </row>
    <row r="28" spans="1:7" ht="14.25">
      <c r="A28" t="s">
        <v>53</v>
      </c>
      <c r="B28">
        <v>0.1111</v>
      </c>
      <c r="C28">
        <v>0.017</v>
      </c>
      <c r="D28">
        <v>0.4086</v>
      </c>
      <c r="E28">
        <v>0.0176</v>
      </c>
      <c r="F28">
        <v>0</v>
      </c>
      <c r="G28">
        <v>0</v>
      </c>
    </row>
    <row r="29" spans="1:7" ht="14.25">
      <c r="A29" t="s">
        <v>54</v>
      </c>
      <c r="B29">
        <v>0.0279</v>
      </c>
      <c r="C29">
        <v>0.0154</v>
      </c>
      <c r="D29">
        <v>0.0915</v>
      </c>
      <c r="E29">
        <v>0.0134</v>
      </c>
      <c r="F29">
        <v>0</v>
      </c>
      <c r="G29">
        <v>0</v>
      </c>
    </row>
    <row r="30" spans="1:7" ht="14.25">
      <c r="A30" t="s">
        <v>56</v>
      </c>
      <c r="B30">
        <v>0.2104</v>
      </c>
      <c r="C30">
        <v>0.0181</v>
      </c>
      <c r="D30">
        <v>0.4089</v>
      </c>
      <c r="E30">
        <v>0.0112</v>
      </c>
      <c r="F30">
        <v>0</v>
      </c>
      <c r="G30">
        <v>0</v>
      </c>
    </row>
    <row r="31" spans="1:7" ht="14.25">
      <c r="A31" t="s">
        <v>58</v>
      </c>
      <c r="B31">
        <v>0.2641</v>
      </c>
      <c r="C31">
        <v>0.022</v>
      </c>
      <c r="D31">
        <v>0.4784</v>
      </c>
      <c r="E31">
        <v>0.0167</v>
      </c>
      <c r="F31">
        <v>0</v>
      </c>
      <c r="G31">
        <v>0</v>
      </c>
    </row>
    <row r="32" spans="1:7" ht="13.5">
      <c r="A32" t="s">
        <v>59</v>
      </c>
      <c r="B32">
        <v>0.0951</v>
      </c>
      <c r="C32">
        <v>0.0205</v>
      </c>
      <c r="D32">
        <v>0.273</v>
      </c>
      <c r="E32">
        <v>0.018</v>
      </c>
      <c r="F32">
        <v>0</v>
      </c>
      <c r="G32">
        <v>0</v>
      </c>
    </row>
    <row r="33" spans="1:7" ht="14.25">
      <c r="A33" t="s">
        <v>61</v>
      </c>
      <c r="B33">
        <v>0.233</v>
      </c>
      <c r="C33">
        <v>0.0182</v>
      </c>
      <c r="D33">
        <v>0.4686</v>
      </c>
      <c r="E33">
        <v>0.0143</v>
      </c>
      <c r="F33">
        <v>0</v>
      </c>
      <c r="G33">
        <v>0</v>
      </c>
    </row>
    <row r="34" spans="1:7" ht="14.25">
      <c r="A34" t="s">
        <v>63</v>
      </c>
      <c r="B34">
        <v>0.3319</v>
      </c>
      <c r="C34">
        <v>0.0364</v>
      </c>
      <c r="D34">
        <v>0.6041</v>
      </c>
      <c r="E34">
        <v>0.0351</v>
      </c>
      <c r="F34">
        <v>0</v>
      </c>
      <c r="G34">
        <v>0</v>
      </c>
    </row>
    <row r="35" spans="1:7" ht="13.5">
      <c r="A35" t="s">
        <v>65</v>
      </c>
      <c r="B35">
        <v>0.203</v>
      </c>
      <c r="C35">
        <v>0.0066</v>
      </c>
      <c r="D35" s="2">
        <v>0.1473</v>
      </c>
      <c r="E35" s="2">
        <v>0.0114</v>
      </c>
      <c r="F35">
        <v>0</v>
      </c>
      <c r="G35">
        <v>0</v>
      </c>
    </row>
    <row r="36" spans="1:7" ht="14.25">
      <c r="A36" t="s">
        <v>67</v>
      </c>
      <c r="B36">
        <v>0.2251</v>
      </c>
      <c r="C36">
        <v>0.0159</v>
      </c>
      <c r="D36">
        <v>0.5007</v>
      </c>
      <c r="E36">
        <v>0.0152</v>
      </c>
      <c r="F36">
        <v>0</v>
      </c>
      <c r="G36">
        <v>0</v>
      </c>
    </row>
    <row r="37" spans="1:7" ht="14.25">
      <c r="A37" t="s">
        <v>69</v>
      </c>
      <c r="B37">
        <v>0.0085</v>
      </c>
      <c r="C37">
        <v>0.0031</v>
      </c>
      <c r="D37">
        <v>0.1247</v>
      </c>
      <c r="E37">
        <v>0.0061</v>
      </c>
      <c r="F37">
        <v>0</v>
      </c>
      <c r="G37">
        <v>0</v>
      </c>
    </row>
    <row r="38" spans="1:7" ht="14.25">
      <c r="A38" t="s">
        <v>71</v>
      </c>
      <c r="B38">
        <v>0.0224</v>
      </c>
      <c r="C38">
        <v>0.0199</v>
      </c>
      <c r="D38">
        <v>0.0655</v>
      </c>
      <c r="E38">
        <v>0.0122</v>
      </c>
      <c r="F38">
        <v>0</v>
      </c>
      <c r="G38">
        <v>0</v>
      </c>
    </row>
    <row r="39" spans="1:7" ht="14.25">
      <c r="A39" t="s">
        <v>72</v>
      </c>
      <c r="B39">
        <v>0.0264</v>
      </c>
      <c r="C39">
        <v>0.0047</v>
      </c>
      <c r="D39">
        <v>0.0512</v>
      </c>
      <c r="E39">
        <v>0.0045</v>
      </c>
      <c r="F39">
        <v>0</v>
      </c>
      <c r="G39">
        <v>0</v>
      </c>
    </row>
    <row r="40" spans="1:7" s="2" customFormat="1" ht="14.25">
      <c r="A40" t="s">
        <v>74</v>
      </c>
      <c r="B40" s="2">
        <v>0.3663</v>
      </c>
      <c r="C40" s="2">
        <v>0.0154</v>
      </c>
      <c r="D40">
        <v>0.6354</v>
      </c>
      <c r="E40">
        <v>0.0073</v>
      </c>
      <c r="F40">
        <v>0</v>
      </c>
      <c r="G40">
        <v>0</v>
      </c>
    </row>
    <row r="41" spans="1:7" ht="13.5">
      <c r="A41" t="s">
        <v>76</v>
      </c>
      <c r="B41">
        <v>0.0505</v>
      </c>
      <c r="C41">
        <v>0.0329</v>
      </c>
      <c r="D41">
        <v>0.0763</v>
      </c>
      <c r="E41">
        <v>0.0209</v>
      </c>
      <c r="F41">
        <v>0</v>
      </c>
      <c r="G41">
        <v>0</v>
      </c>
    </row>
    <row r="42" spans="1:7" ht="13.5">
      <c r="A42" s="2" t="s">
        <v>78</v>
      </c>
      <c r="B42" s="2">
        <f>AVERAGE(B2:B41)</f>
        <v>0.18623750000000003</v>
      </c>
      <c r="C42" s="2">
        <f>STDEV(B2:B41)</f>
        <v>0.12058187278721375</v>
      </c>
      <c r="D42" s="2">
        <f>AVERAGE(D2:D41)</f>
        <v>0.35312</v>
      </c>
      <c r="E42" s="2">
        <f>STDEV(D2:D41)</f>
        <v>0.1967944993498522</v>
      </c>
      <c r="F42" s="2">
        <f>AVERAGE(F2:F41)</f>
        <v>0</v>
      </c>
      <c r="G42" s="2">
        <f>STDEV(F2:F41)</f>
        <v>0</v>
      </c>
    </row>
    <row r="43" spans="2:6" ht="14.25">
      <c r="B43" s="2" t="s">
        <v>1</v>
      </c>
      <c r="D43" s="2" t="s">
        <v>2</v>
      </c>
      <c r="F43" s="2" t="s">
        <v>3</v>
      </c>
    </row>
    <row r="45" spans="1:7" ht="14.25">
      <c r="A45" t="s">
        <v>79</v>
      </c>
      <c r="B45">
        <f>AVERAGE(B2,B5,B6,B8,B10,B14,B17,B18,B19,B21,B23,B27,B28,B29,B30,B32,B33,B34,B36,B38,B39,B40)</f>
        <v>0.17661363636363633</v>
      </c>
      <c r="C45">
        <f>AVERAGE(C2,C5,C6,C8,C10,C14,C17,C18,C19,C21,C23,C27,C28,C29,C30,C32,C33,C34,C36,C38,C39,C40)</f>
        <v>0.021754545454545453</v>
      </c>
      <c r="D45">
        <f>AVERAGE(D2,D5,D6,D8,D10,D14,D17,D18,D19,D21,D23,D27,D28,D29,D30,D32,D33,D34,D36,D38,D39,D40)</f>
        <v>0.37105</v>
      </c>
      <c r="E45">
        <f>AVERAGE(E2,E5,E6,E8,E10,E14,E17,E18,E19,E21,E23,E27,E28,E29,E30,E32,E33,E34,E36,E38,E39,E40)</f>
        <v>0.019463636363636357</v>
      </c>
      <c r="F45">
        <f>AVERAGE(F2,F5,F6,F8,F10,F14,F17,F18,F19,F21,F23,F27,F28,F29,F30,F32,F33,F34,F36,F38,F39,F40)</f>
        <v>0</v>
      </c>
      <c r="G45">
        <f>AVERAGE(G2,G5,G6,G8,G10,G14,G17,G18,G19,G21,G23,G27,G28,G29,G30,G32,G33,G34,G36,G38,G39,G40)</f>
        <v>0</v>
      </c>
    </row>
    <row r="46" spans="1:7" ht="13.5">
      <c r="A46" t="s">
        <v>80</v>
      </c>
      <c r="B46" s="7">
        <f>AVERAGE(B3,B4,B7,B9,B11,B12,B13,B15,B16,B20,B22,B24,B25,B26,B31,B35,B37,B41)</f>
        <v>0.19800000000000004</v>
      </c>
      <c r="C46">
        <f>AVERAGE(C3,C6,C7,C9,C11,C15,C18,C19,C20,C22,C24,C28,C29,C30,C31,C33,C34,C35,C37,C39,C40,C41)</f>
        <v>0.020413636363636363</v>
      </c>
      <c r="D46" s="7">
        <f>AVERAGE(D3,D4,D7,D9,D11,D12,D13,D15,D16,D20,D22,D24,D25,D26,D31,D35,D37,D41)</f>
        <v>0.3312055555555556</v>
      </c>
      <c r="E46">
        <f>AVERAGE(E3,E6,E7,E9,E11,E15,E18,E19,E20,E22,E24,E28,E29,E30,E31,E33,E34,E35,E37,E39,E40,E41)</f>
        <v>0.02597272727272728</v>
      </c>
      <c r="F46" s="7">
        <f>AVERAGE(F3,F4,F7,F9,F11,F12,F13,F15,F16,F20,F22,F24,F25,F26,F31,F35,F37,F41)</f>
        <v>0</v>
      </c>
      <c r="G46">
        <f>AVERAGE(G3,G6,G7,G9,G11,G15,G18,G19,G20,G22,G24,G28,G29,G30,G31,G33,G34,G35,G37,G39,G40,G41)</f>
        <v>0</v>
      </c>
    </row>
    <row r="47" spans="1:7" ht="13.5">
      <c r="A47" s="1" t="s">
        <v>81</v>
      </c>
      <c r="B47" s="1">
        <f>AVERAGE(B7,B9,B15,B22,B26,B35,B41)</f>
        <v>0.2061285714285714</v>
      </c>
      <c r="C47" s="1">
        <f>AVERAGE(C7,C9,C15,C22,C26,C35,C41)</f>
        <v>0.01875714285714286</v>
      </c>
      <c r="D47" s="1">
        <f>AVERAGE(D7,D9,D15,D22,D26,D35,D41)</f>
        <v>0.2583714285714286</v>
      </c>
      <c r="E47" s="1">
        <f>AVERAGE(E7,E9,E15,E22,E26,E35,E41)</f>
        <v>0.032271428571428576</v>
      </c>
      <c r="F47" s="1">
        <f>AVERAGE(F7,F9,F15,F22,F26,F35,F41)</f>
        <v>0</v>
      </c>
      <c r="G47" s="1">
        <f>AVERAGE(G7,G9,G15,G22,G26,G35,G41)</f>
        <v>0</v>
      </c>
    </row>
    <row r="48" spans="1:7" ht="14.25">
      <c r="A48" s="1" t="s">
        <v>82</v>
      </c>
      <c r="B48" s="1">
        <f>AVERAGE(B3,B4,B12,B13,B16,B25,B31)</f>
        <v>0.1599714285714286</v>
      </c>
      <c r="C48" s="1">
        <f>AVERAGE(C3,C4,C12,C13,C16,C25,C31)</f>
        <v>0.0198</v>
      </c>
      <c r="D48" s="1">
        <f>AVERAGE(D3,D4,D12,D13,D16,D25,D31)</f>
        <v>0.3232285714285714</v>
      </c>
      <c r="E48" s="1">
        <f>AVERAGE(E3,E4,E12,E13,E16,E25,E31)</f>
        <v>0.018757142857142858</v>
      </c>
      <c r="F48" s="1">
        <f>AVERAGE(F3,F4,F12,F13,F16,F25,F31)</f>
        <v>0</v>
      </c>
      <c r="G48" s="1">
        <f>AVERAGE(G3,G4,G12,G13,G16,G25,G31)</f>
        <v>0</v>
      </c>
    </row>
    <row r="49" spans="1:7" ht="14.25">
      <c r="A49" s="1" t="s">
        <v>83</v>
      </c>
      <c r="B49" s="5">
        <f>AVERAGE(B2,B3,B6,B7,B8,B12,B15,B16,B18,B20,B21,B22,B26,B27,B30,B31,B32,B35,B39)</f>
        <v>0.1945368421052632</v>
      </c>
      <c r="C49" s="5">
        <f>AVERAGE(C2,C3,C6,C7,C8,C12,C15,C16,C18,C20,C21,C22,C26,C27,C30,C31,C32,C35,C39)</f>
        <v>0.019442105263157896</v>
      </c>
      <c r="D49" s="5">
        <f>AVERAGE(D2,D3,D6,D7,D8,D12,D15,D16,D18,D20,D21,D22,D26,D27,D30,D31,D32,D35,D39)</f>
        <v>0.32745789473684206</v>
      </c>
      <c r="E49" s="5">
        <f>AVERAGE(E2,E3,E6,E7,E8,E12,E15,E16,E18,E20,E21,E22,E26,E27,E30,E31,E32,E35,E39)</f>
        <v>0.02326315789473684</v>
      </c>
      <c r="F49" s="5">
        <f>AVERAGE(F2,F3,F6,F7,F8,F12,F15,F16,F18,F20,F21,F22,F26,F27,F30,F31,F32,F35,F39)</f>
        <v>0</v>
      </c>
      <c r="G49" s="5">
        <f>AVERAGE(G2,G3,G6,G7,G8,G12,G15,G16,G18,G20,G21,G22,G26,G27,G30,G31,G32,G35,G39)</f>
        <v>0</v>
      </c>
    </row>
    <row r="50" spans="1:7" ht="14.25">
      <c r="A50" s="1" t="s">
        <v>84</v>
      </c>
      <c r="B50" s="1">
        <f>AVERAGE(B4,B5,B9,B10,B11,B13,B14,B17,B19,B23,B24,B25,B28,B29,B34,B36,B37,B38,B40,B41)</f>
        <v>0.176015</v>
      </c>
      <c r="C50" s="1">
        <f>AVERAGE(C4,C5,C9,C10,C11,C13,C14,C17,C19,C23,C24,C25,C28,C29,C34,C36,C37,C38,C40,C41)</f>
        <v>0.02155</v>
      </c>
      <c r="D50" s="1">
        <f>AVERAGE(D4,D5,D9,D10,D11,D13,D14,D17,D19,D23,D24,D25,D28,D29,D34,D36,D37,D38,D40,D41)</f>
        <v>0.37172499999999997</v>
      </c>
      <c r="E50" s="1">
        <f>AVERAGE(E4,E5,E9,E10,E11,E13,E14,E17,E19,E23,E24,E25,E28,E29,E34,E36,E37,E38,E40,E41)</f>
        <v>0.022384999999999995</v>
      </c>
      <c r="F50" s="1">
        <f>AVERAGE(F4,F5,F9,F10,F11,F13,F14,F17,F19,F23,F24,F25,F28,F29,F34,F36,F37,F38,F40,F41)</f>
        <v>0</v>
      </c>
      <c r="G50" s="1">
        <f>AVERAGE(G4,G5,G9,G10,G11,G13,G14,G17,G19,G23,G24,G25,G28,G29,G34,G36,G37,G38,G40,G41)</f>
        <v>0</v>
      </c>
    </row>
    <row r="53" spans="1:7" s="1" customFormat="1" ht="14.25">
      <c r="A53" s="1" t="s">
        <v>85</v>
      </c>
      <c r="B53" s="8">
        <f>MAX(B2:B41)</f>
        <v>0.5351</v>
      </c>
      <c r="C53" s="8">
        <f>MAX(C2:C41)</f>
        <v>0.0487</v>
      </c>
      <c r="D53" s="8">
        <f>MAX(D2:D41)</f>
        <v>0.745</v>
      </c>
      <c r="E53" s="8">
        <f>MAX(E2:E41)</f>
        <v>0.1447</v>
      </c>
      <c r="F53" s="8">
        <f>MAX(F2:F41)</f>
        <v>0</v>
      </c>
      <c r="G53" s="8">
        <f>MAX(G2:G41)</f>
        <v>0</v>
      </c>
    </row>
    <row r="54" spans="1:7" s="1" customFormat="1" ht="14.25">
      <c r="A54" s="1" t="s">
        <v>86</v>
      </c>
      <c r="B54" s="8">
        <f>MIN(B2:B41)</f>
        <v>0.0085</v>
      </c>
      <c r="C54" s="8">
        <f>MIN(C2:C41)</f>
        <v>0.0031</v>
      </c>
      <c r="D54" s="8">
        <f>MIN(D2:D41)</f>
        <v>0.0512</v>
      </c>
      <c r="E54" s="8">
        <f>MIN(E2:E41)</f>
        <v>0.002</v>
      </c>
      <c r="F54" s="8">
        <f>MIN(F2:F41)</f>
        <v>0</v>
      </c>
      <c r="G54" s="8">
        <f>MIN(G2:G41)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1" sqref="F1"/>
    </sheetView>
  </sheetViews>
  <sheetFormatPr defaultColWidth="11.421875" defaultRowHeight="15"/>
  <cols>
    <col min="1" max="5" width="11.8515625" style="0" customWidth="1"/>
    <col min="6" max="6" width="11.421875" style="0" customWidth="1"/>
    <col min="7" max="7" width="8.42187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0.8418</v>
      </c>
      <c r="C2">
        <v>0.0995</v>
      </c>
      <c r="D2" s="10">
        <v>0.8691</v>
      </c>
      <c r="E2" s="10">
        <v>0.1017</v>
      </c>
      <c r="F2">
        <v>0.7936</v>
      </c>
      <c r="G2">
        <v>0.1151</v>
      </c>
    </row>
    <row r="3" spans="1:7" ht="14.25">
      <c r="A3" t="s">
        <v>5</v>
      </c>
      <c r="B3">
        <v>0.8348</v>
      </c>
      <c r="C3">
        <v>0.0441</v>
      </c>
      <c r="D3" s="10">
        <v>0.858</v>
      </c>
      <c r="E3" s="10">
        <v>0.036</v>
      </c>
      <c r="F3">
        <v>0.8145</v>
      </c>
      <c r="G3">
        <v>0.0429</v>
      </c>
    </row>
    <row r="4" spans="1:7" ht="14.25">
      <c r="A4" t="s">
        <v>7</v>
      </c>
      <c r="B4">
        <v>0.713</v>
      </c>
      <c r="C4">
        <v>0.075</v>
      </c>
      <c r="D4" s="10">
        <v>0.487</v>
      </c>
      <c r="E4" s="10">
        <v>0.0779</v>
      </c>
      <c r="F4">
        <v>0.7474</v>
      </c>
      <c r="G4">
        <v>0.0664</v>
      </c>
    </row>
    <row r="5" spans="1:7" ht="14.25">
      <c r="A5" t="s">
        <v>9</v>
      </c>
      <c r="B5">
        <v>0.8255</v>
      </c>
      <c r="C5">
        <v>0.0443</v>
      </c>
      <c r="D5" s="3">
        <v>0.8719</v>
      </c>
      <c r="E5" s="3">
        <v>0.0271</v>
      </c>
      <c r="F5">
        <v>0.7904</v>
      </c>
      <c r="G5">
        <v>0.0646</v>
      </c>
    </row>
    <row r="6" spans="1:7" ht="14.25">
      <c r="A6" t="s">
        <v>11</v>
      </c>
      <c r="B6">
        <v>0.7109</v>
      </c>
      <c r="C6">
        <v>0.0959</v>
      </c>
      <c r="D6" s="3">
        <v>0.5733</v>
      </c>
      <c r="E6" s="3">
        <v>0.0551</v>
      </c>
      <c r="F6">
        <v>0.6309</v>
      </c>
      <c r="G6">
        <v>0.0465</v>
      </c>
    </row>
    <row r="7" spans="1:7" ht="14.25">
      <c r="A7" t="s">
        <v>13</v>
      </c>
      <c r="B7">
        <v>0.6672</v>
      </c>
      <c r="C7">
        <v>0.0588</v>
      </c>
      <c r="D7" s="3">
        <v>0.6824</v>
      </c>
      <c r="E7" s="3">
        <v>0.0523</v>
      </c>
      <c r="F7">
        <v>0.6535</v>
      </c>
      <c r="G7">
        <v>0.0607</v>
      </c>
    </row>
    <row r="8" spans="1:7" ht="14.25">
      <c r="A8" t="s">
        <v>15</v>
      </c>
      <c r="B8">
        <v>0.6031</v>
      </c>
      <c r="C8">
        <v>0.078</v>
      </c>
      <c r="D8" s="3">
        <v>0.5768</v>
      </c>
      <c r="E8" s="3">
        <v>0.0988</v>
      </c>
      <c r="F8">
        <v>0.6108</v>
      </c>
      <c r="G8">
        <v>0.0688</v>
      </c>
    </row>
    <row r="9" spans="1:7" ht="13.5">
      <c r="A9" t="s">
        <v>17</v>
      </c>
      <c r="B9">
        <v>0.8675</v>
      </c>
      <c r="C9">
        <v>0.0167</v>
      </c>
      <c r="D9" s="3">
        <v>0.871</v>
      </c>
      <c r="E9" s="3">
        <v>0.0234</v>
      </c>
      <c r="F9">
        <v>0.8565</v>
      </c>
      <c r="G9">
        <v>0.0181</v>
      </c>
    </row>
    <row r="10" spans="1:7" ht="14.25">
      <c r="A10" t="s">
        <v>19</v>
      </c>
      <c r="B10">
        <v>0.558</v>
      </c>
      <c r="C10">
        <v>0.0728</v>
      </c>
      <c r="D10" s="3">
        <v>0.5644</v>
      </c>
      <c r="E10" s="3">
        <v>0.0273</v>
      </c>
      <c r="F10">
        <v>0.5314</v>
      </c>
      <c r="G10">
        <v>0.0745</v>
      </c>
    </row>
    <row r="11" spans="1:7" ht="14.25">
      <c r="A11" t="s">
        <v>21</v>
      </c>
      <c r="B11">
        <v>0.4602</v>
      </c>
      <c r="C11">
        <v>0.0466</v>
      </c>
      <c r="D11" s="3">
        <v>0.4494</v>
      </c>
      <c r="E11" s="3">
        <v>0.0302</v>
      </c>
      <c r="F11">
        <v>0.4277</v>
      </c>
      <c r="G11">
        <v>0.0369</v>
      </c>
    </row>
    <row r="12" spans="1:7" ht="14.25">
      <c r="A12" t="s">
        <v>22</v>
      </c>
      <c r="B12">
        <v>0.842</v>
      </c>
      <c r="C12">
        <v>0.0271</v>
      </c>
      <c r="D12" s="3">
        <v>0.8478</v>
      </c>
      <c r="E12" s="3">
        <v>0.0441</v>
      </c>
      <c r="F12">
        <v>0.7957</v>
      </c>
      <c r="G12">
        <v>0.0512</v>
      </c>
    </row>
    <row r="13" spans="1:7" ht="14.25">
      <c r="A13" t="s">
        <v>24</v>
      </c>
      <c r="B13">
        <v>0.9645</v>
      </c>
      <c r="C13">
        <v>0.0324</v>
      </c>
      <c r="D13" s="3">
        <v>0.9646</v>
      </c>
      <c r="E13" s="3">
        <v>0.0384</v>
      </c>
      <c r="F13">
        <v>0.9535</v>
      </c>
      <c r="G13">
        <v>0.0345</v>
      </c>
    </row>
    <row r="14" spans="1:7" ht="14.25">
      <c r="A14" t="s">
        <v>26</v>
      </c>
      <c r="B14">
        <v>0.8126</v>
      </c>
      <c r="C14">
        <v>0.0686</v>
      </c>
      <c r="D14" s="3">
        <v>0.7917</v>
      </c>
      <c r="E14" s="3">
        <v>0.056</v>
      </c>
      <c r="F14">
        <v>0.807</v>
      </c>
      <c r="G14">
        <v>0.0751</v>
      </c>
    </row>
    <row r="15" spans="1:7" ht="14.25">
      <c r="A15" t="s">
        <v>28</v>
      </c>
      <c r="B15">
        <v>0.6623</v>
      </c>
      <c r="C15">
        <v>0.0259</v>
      </c>
      <c r="D15" s="3">
        <v>0.5667</v>
      </c>
      <c r="E15" s="3">
        <v>0.0255</v>
      </c>
      <c r="F15">
        <v>0.5554</v>
      </c>
      <c r="G15">
        <v>0.032</v>
      </c>
    </row>
    <row r="16" spans="1:7" ht="14.25">
      <c r="A16" t="s">
        <v>30</v>
      </c>
      <c r="B16">
        <v>0.699</v>
      </c>
      <c r="C16">
        <v>0.0388</v>
      </c>
      <c r="D16" s="3">
        <v>0.726</v>
      </c>
      <c r="E16" s="3">
        <v>0.032</v>
      </c>
      <c r="F16">
        <v>0.705</v>
      </c>
      <c r="G16">
        <v>0.0425</v>
      </c>
    </row>
    <row r="17" spans="1:7" ht="14.25">
      <c r="A17" t="s">
        <v>32</v>
      </c>
      <c r="B17">
        <v>0.7177</v>
      </c>
      <c r="C17">
        <v>0.1113</v>
      </c>
      <c r="D17" s="3">
        <v>0.6939</v>
      </c>
      <c r="E17" s="3">
        <v>0.1338</v>
      </c>
      <c r="F17">
        <v>0.7361</v>
      </c>
      <c r="G17">
        <v>0.1191</v>
      </c>
    </row>
    <row r="18" spans="1:7" ht="14.25">
      <c r="A18" t="s">
        <v>34</v>
      </c>
      <c r="B18">
        <v>0.6957</v>
      </c>
      <c r="C18">
        <v>0.0736</v>
      </c>
      <c r="D18" s="5">
        <v>0.7319</v>
      </c>
      <c r="E18" s="5">
        <v>0.0501</v>
      </c>
      <c r="F18">
        <v>0.6697</v>
      </c>
      <c r="G18">
        <v>0.0546</v>
      </c>
    </row>
    <row r="19" spans="1:7" ht="14.25">
      <c r="A19" t="s">
        <v>36</v>
      </c>
      <c r="B19">
        <v>0.3544</v>
      </c>
      <c r="C19">
        <v>0.09</v>
      </c>
      <c r="D19" s="1">
        <v>0.4503</v>
      </c>
      <c r="E19" s="1">
        <v>0.1388</v>
      </c>
      <c r="F19">
        <v>0.357</v>
      </c>
      <c r="G19">
        <v>0.0911</v>
      </c>
    </row>
    <row r="20" spans="1:7" s="2" customFormat="1" ht="14.25">
      <c r="A20" t="s">
        <v>38</v>
      </c>
      <c r="B20" s="7">
        <v>0.7815</v>
      </c>
      <c r="C20" s="7">
        <v>0.0868</v>
      </c>
      <c r="D20" s="1">
        <v>0.7815</v>
      </c>
      <c r="E20" s="1">
        <v>0.0883</v>
      </c>
      <c r="F20">
        <v>0.7704</v>
      </c>
      <c r="G20">
        <v>0.0889</v>
      </c>
    </row>
    <row r="21" spans="1:7" s="2" customFormat="1" ht="13.5">
      <c r="A21" t="s">
        <v>40</v>
      </c>
      <c r="B21">
        <v>0.8196</v>
      </c>
      <c r="C21">
        <v>0.0921</v>
      </c>
      <c r="D21" s="1">
        <v>0.8071</v>
      </c>
      <c r="E21" s="1">
        <v>0.102</v>
      </c>
      <c r="F21">
        <v>0.8075</v>
      </c>
      <c r="G21">
        <v>0.1109</v>
      </c>
    </row>
    <row r="22" spans="1:7" ht="14.25">
      <c r="A22" t="s">
        <v>42</v>
      </c>
      <c r="B22">
        <v>0.9286</v>
      </c>
      <c r="C22">
        <v>0.0607</v>
      </c>
      <c r="D22" s="1">
        <v>0.9099</v>
      </c>
      <c r="E22" s="1">
        <v>0.0611</v>
      </c>
      <c r="F22">
        <v>0.9216</v>
      </c>
      <c r="G22">
        <v>0.0541</v>
      </c>
    </row>
    <row r="23" spans="1:7" ht="13.5">
      <c r="A23" t="s">
        <v>44</v>
      </c>
      <c r="B23">
        <v>0.9333</v>
      </c>
      <c r="C23">
        <v>0.0596</v>
      </c>
      <c r="D23" s="1">
        <v>0.9467</v>
      </c>
      <c r="E23" s="1">
        <v>0.0499</v>
      </c>
      <c r="F23">
        <v>0.9333</v>
      </c>
      <c r="G23">
        <v>0.0516</v>
      </c>
    </row>
    <row r="24" spans="1:7" ht="13.5">
      <c r="A24" t="s">
        <v>46</v>
      </c>
      <c r="B24">
        <v>0.498</v>
      </c>
      <c r="C24">
        <v>0.0718</v>
      </c>
      <c r="D24" s="1">
        <v>0.358</v>
      </c>
      <c r="E24" s="1">
        <v>0.0666</v>
      </c>
      <c r="F24">
        <v>0.402</v>
      </c>
      <c r="G24">
        <v>0.0948</v>
      </c>
    </row>
    <row r="25" spans="1:7" ht="14.25">
      <c r="A25" t="s">
        <v>48</v>
      </c>
      <c r="B25">
        <v>0.7939</v>
      </c>
      <c r="C25">
        <v>0.0992</v>
      </c>
      <c r="D25" s="1">
        <v>0.7693</v>
      </c>
      <c r="E25" s="1">
        <v>0.1451</v>
      </c>
      <c r="F25">
        <v>0.7387</v>
      </c>
      <c r="G25">
        <v>0.0877</v>
      </c>
    </row>
    <row r="26" spans="1:7" ht="14.25">
      <c r="A26" t="s">
        <v>50</v>
      </c>
      <c r="B26">
        <v>0.7825</v>
      </c>
      <c r="C26">
        <v>0.0559</v>
      </c>
      <c r="D26" s="1">
        <v>0.7929</v>
      </c>
      <c r="E26" s="1">
        <v>0.0414</v>
      </c>
      <c r="F26">
        <v>0.7368</v>
      </c>
      <c r="G26">
        <v>0.0559</v>
      </c>
    </row>
    <row r="27" spans="1:7" ht="14.25">
      <c r="A27" t="s">
        <v>51</v>
      </c>
      <c r="B27">
        <v>0.7742</v>
      </c>
      <c r="C27">
        <v>0.0531</v>
      </c>
      <c r="D27" s="1">
        <v>0.6579</v>
      </c>
      <c r="E27" s="1">
        <v>0.0531</v>
      </c>
      <c r="F27">
        <v>0.7791</v>
      </c>
      <c r="G27">
        <v>0.0542</v>
      </c>
    </row>
    <row r="28" spans="1:7" ht="14.25">
      <c r="A28" t="s">
        <v>53</v>
      </c>
      <c r="B28">
        <v>0.825</v>
      </c>
      <c r="C28">
        <v>0.0528</v>
      </c>
      <c r="D28" s="1">
        <v>0.65</v>
      </c>
      <c r="E28" s="1">
        <v>0.0671</v>
      </c>
      <c r="F28">
        <v>0.8194</v>
      </c>
      <c r="G28">
        <v>0.0434</v>
      </c>
    </row>
    <row r="29" spans="1:7" ht="14.25">
      <c r="A29" t="s">
        <v>54</v>
      </c>
      <c r="B29">
        <v>0.9675</v>
      </c>
      <c r="C29">
        <v>0.0301</v>
      </c>
      <c r="D29" s="1">
        <v>0.9351</v>
      </c>
      <c r="E29" s="1">
        <v>0.0425</v>
      </c>
      <c r="F29">
        <v>0.9723</v>
      </c>
      <c r="G29">
        <v>0.0226</v>
      </c>
    </row>
    <row r="30" spans="1:7" ht="14.25">
      <c r="A30" t="s">
        <v>56</v>
      </c>
      <c r="B30">
        <v>0.7332</v>
      </c>
      <c r="C30">
        <v>0.0378</v>
      </c>
      <c r="D30" s="1">
        <v>0.7122</v>
      </c>
      <c r="E30" s="1">
        <v>0.0375</v>
      </c>
      <c r="F30">
        <v>0.7033</v>
      </c>
      <c r="G30">
        <v>0.0353</v>
      </c>
    </row>
    <row r="31" spans="1:7" ht="14.25">
      <c r="A31" t="s">
        <v>58</v>
      </c>
      <c r="B31">
        <v>0.6862</v>
      </c>
      <c r="C31">
        <v>0.0238</v>
      </c>
      <c r="D31" s="1">
        <v>0.6841</v>
      </c>
      <c r="E31" s="1">
        <v>0.0599</v>
      </c>
      <c r="F31">
        <v>0.6449</v>
      </c>
      <c r="G31">
        <v>0.0399</v>
      </c>
    </row>
    <row r="32" spans="1:7" ht="13.5">
      <c r="A32" t="s">
        <v>59</v>
      </c>
      <c r="B32">
        <v>0.8555</v>
      </c>
      <c r="C32">
        <v>0.0963</v>
      </c>
      <c r="D32" s="1">
        <v>0.7736</v>
      </c>
      <c r="E32" s="1">
        <v>0.1182</v>
      </c>
      <c r="F32">
        <v>0.8555</v>
      </c>
      <c r="G32">
        <v>0.0751</v>
      </c>
    </row>
    <row r="33" spans="1:7" ht="14.25">
      <c r="A33" t="s">
        <v>61</v>
      </c>
      <c r="B33">
        <v>0.7496</v>
      </c>
      <c r="C33">
        <v>0.0794</v>
      </c>
      <c r="D33" s="1">
        <v>0.7642</v>
      </c>
      <c r="E33" s="1">
        <v>0.0789</v>
      </c>
      <c r="F33">
        <v>0.697</v>
      </c>
      <c r="G33">
        <v>0.0655</v>
      </c>
    </row>
    <row r="34" spans="1:7" ht="14.25">
      <c r="A34" t="s">
        <v>63</v>
      </c>
      <c r="B34">
        <v>0.4646</v>
      </c>
      <c r="C34">
        <v>0.0878</v>
      </c>
      <c r="D34" s="1">
        <v>0.49</v>
      </c>
      <c r="E34" s="1">
        <v>0.1033</v>
      </c>
      <c r="F34">
        <v>0.405</v>
      </c>
      <c r="G34">
        <v>0.0843</v>
      </c>
    </row>
    <row r="35" spans="1:7" ht="13.5">
      <c r="A35" t="s">
        <v>65</v>
      </c>
      <c r="B35">
        <v>0.7724</v>
      </c>
      <c r="C35">
        <v>0.0259</v>
      </c>
      <c r="D35" s="1">
        <v>0.6921</v>
      </c>
      <c r="E35" s="1">
        <v>0.0177</v>
      </c>
      <c r="F35">
        <v>0.7307</v>
      </c>
      <c r="G35">
        <v>0.0256</v>
      </c>
    </row>
    <row r="36" spans="1:7" ht="14.25">
      <c r="A36" t="s">
        <v>67</v>
      </c>
      <c r="B36">
        <v>0.695</v>
      </c>
      <c r="C36">
        <v>0.045</v>
      </c>
      <c r="D36" s="1">
        <v>0.6479</v>
      </c>
      <c r="E36" s="1">
        <v>0.0419</v>
      </c>
      <c r="F36">
        <v>0.701</v>
      </c>
      <c r="G36">
        <v>0.056</v>
      </c>
    </row>
    <row r="37" spans="1:7" ht="14.25">
      <c r="A37" t="s">
        <v>69</v>
      </c>
      <c r="B37">
        <v>0.9889</v>
      </c>
      <c r="C37">
        <v>0.0115</v>
      </c>
      <c r="D37" s="1">
        <v>0.8616</v>
      </c>
      <c r="E37" s="1">
        <v>0.0426</v>
      </c>
      <c r="F37">
        <v>0.9939</v>
      </c>
      <c r="G37">
        <v>0.0081</v>
      </c>
    </row>
    <row r="38" spans="1:7" ht="14.25">
      <c r="A38" t="s">
        <v>71</v>
      </c>
      <c r="B38">
        <v>0.9552</v>
      </c>
      <c r="C38">
        <v>0.0485</v>
      </c>
      <c r="D38" s="1">
        <v>0.9431</v>
      </c>
      <c r="E38" s="1">
        <v>0.0519</v>
      </c>
      <c r="F38">
        <v>0.9552</v>
      </c>
      <c r="G38">
        <v>0.0485</v>
      </c>
    </row>
    <row r="39" spans="1:7" s="2" customFormat="1" ht="14.25">
      <c r="A39" t="s">
        <v>72</v>
      </c>
      <c r="B39">
        <v>0.9614</v>
      </c>
      <c r="C39">
        <v>0.0239</v>
      </c>
      <c r="D39" s="1">
        <v>0.9628</v>
      </c>
      <c r="E39" s="1">
        <v>0.0265</v>
      </c>
      <c r="F39">
        <v>0.9557</v>
      </c>
      <c r="G39">
        <v>0.0259</v>
      </c>
    </row>
    <row r="40" spans="1:7" ht="14.25">
      <c r="A40" t="s">
        <v>74</v>
      </c>
      <c r="B40">
        <v>0.5303</v>
      </c>
      <c r="C40">
        <v>0.0309</v>
      </c>
      <c r="D40" s="1">
        <v>0.5694</v>
      </c>
      <c r="E40" s="1">
        <v>0.0329</v>
      </c>
      <c r="F40">
        <v>0.5047</v>
      </c>
      <c r="G40">
        <v>0.0391</v>
      </c>
    </row>
    <row r="41" spans="1:7" ht="13.5">
      <c r="A41" t="s">
        <v>76</v>
      </c>
      <c r="B41">
        <v>0.9281</v>
      </c>
      <c r="C41">
        <v>0.0657</v>
      </c>
      <c r="D41">
        <v>0.8964</v>
      </c>
      <c r="E41">
        <v>0.082</v>
      </c>
      <c r="F41">
        <v>0.9281</v>
      </c>
      <c r="G41">
        <v>0.0657</v>
      </c>
    </row>
    <row r="42" spans="1:7" ht="13.5">
      <c r="A42" s="2" t="s">
        <v>78</v>
      </c>
      <c r="B42" s="2">
        <v>0.7563675</v>
      </c>
      <c r="C42" s="2">
        <v>0.154465102502233</v>
      </c>
      <c r="D42" s="2">
        <f>AVERAGE(D2:D41)</f>
        <v>0.7295499999999999</v>
      </c>
      <c r="E42" s="2">
        <f>STDEV(D2:D41)</f>
        <v>0.15991431199078832</v>
      </c>
      <c r="F42" s="2">
        <f>AVERAGE(F2:F41)</f>
        <v>0.734805</v>
      </c>
      <c r="G42" s="2">
        <f>STDEV(F2:F41)</f>
        <v>0.16641740378353245</v>
      </c>
    </row>
    <row r="43" spans="2:6" ht="14.25">
      <c r="B43" s="2" t="s">
        <v>1</v>
      </c>
      <c r="D43" s="2" t="s">
        <v>2</v>
      </c>
      <c r="F43" s="2" t="s">
        <v>3</v>
      </c>
    </row>
    <row r="45" spans="1:7" ht="14.25">
      <c r="A45" t="s">
        <v>79</v>
      </c>
      <c r="B45">
        <f>AVERAGE(B2,B5,B6,B8,B10,B14,B17,B18,B19,B21,B23,B27,B28,B29,B30,B32,B33,B34,B36,B38,B39,B40)</f>
        <v>0.7447318181818182</v>
      </c>
      <c r="C45">
        <f>AVERAGE(C2,C5,C6,C8,C10,C14,C17,C18,C19,C21,C23,C27,C28,C29,C30,C32,C33,C34,C36,C38,C39,C40)</f>
        <v>0.06687727272727272</v>
      </c>
      <c r="D45">
        <f>AVERAGE(D2,D5,D6,D8,D10,D14,D17,D18,D19,D21,D23,D27,D28,D29,D30,D32,D33,D34,D36,D38,D39,D40)</f>
        <v>0.7265136363636363</v>
      </c>
      <c r="E45">
        <f>AVERAGE(E2,E5,E6,E8,E10,E14,E17,E18,E19,E21,E23,E27,E28,E29,E30,E32,E33,E34,E36,E38,E39,E40)</f>
        <v>0.06792727272727273</v>
      </c>
      <c r="F45">
        <f>AVERAGE(F2,F5,F6,F8,F10,F14,F17,F18,F19,F21,F23,F27,F28,F29,F30,F32,F33,F34,F36,F38,F39,F40)</f>
        <v>0.7279954545454544</v>
      </c>
      <c r="G45">
        <f>AVERAGE(G2,G5,G6,G8,G10,G14,G17,G18,G19,G21,G23,G27,G28,G29,G30,G32,G33,G34,G36,G38,G39,G40)</f>
        <v>0.06462727272727271</v>
      </c>
    </row>
    <row r="46" spans="1:7" ht="13.5">
      <c r="A46" t="s">
        <v>80</v>
      </c>
      <c r="B46" s="7">
        <f>AVERAGE(B3,B4,B7,B9,B11,B12,B13,B15,B16,B20,B22,B24,B25,B26,B31,B35,B37,B41)</f>
        <v>0.7705888888888889</v>
      </c>
      <c r="C46" s="7">
        <f>AVERAGE(C3,C4,C7,C9,C11,C12,C13,C15,C16,C20,C22,C24,C25,C26,C31,C35,C37,C41)</f>
        <v>0.04815</v>
      </c>
      <c r="D46" s="7">
        <f>AVERAGE(D3,D4,D7,D9,D11,D12,D13,D15,D16,D20,D22,D24,D25,D26,D31,D35,D37,D41)</f>
        <v>0.7332611111111111</v>
      </c>
      <c r="E46" s="7">
        <f>AVERAGE(E3,E4,E7,E9,E11,E12,E13,E15,E16,E20,E22,E24,E25,E26,E31,E35,E37,E41)</f>
        <v>0.05358333333333333</v>
      </c>
      <c r="F46" s="7">
        <f>AVERAGE(F3,F4,F7,F9,F11,F12,F13,F15,F16,F20,F22,F24,F25,F26,F31,F35,F37,F41)</f>
        <v>0.7431277777777778</v>
      </c>
      <c r="G46" s="7">
        <f>AVERAGE(G3,G4,G7,G9,G11,G12,G13,G15,G16,G20,G22,G24,G25,G26,G31,G35,G37,G41)</f>
        <v>0.05032777777777778</v>
      </c>
    </row>
    <row r="47" spans="1:7" ht="13.5">
      <c r="A47" s="1" t="s">
        <v>81</v>
      </c>
      <c r="B47" s="1">
        <f>AVERAGE(B7,B9,B15,B22,B26,B35,B41)</f>
        <v>0.8012285714285714</v>
      </c>
      <c r="C47" s="1">
        <f>AVERAGE(C7,C9,C15,C22,C26,C35,C41)</f>
        <v>0.04422857142857143</v>
      </c>
      <c r="D47" s="1">
        <f>AVERAGE(D7,D9,D15,D22,D26,D35,D41)</f>
        <v>0.7730571428571429</v>
      </c>
      <c r="E47" s="1">
        <f>AVERAGE(E7,E9,E15,E22,E26,E35,E41)</f>
        <v>0.04334285714285714</v>
      </c>
      <c r="F47" s="1">
        <f>AVERAGE(F7,F9,F15,F22,F26,F35,F41)</f>
        <v>0.7689428571428572</v>
      </c>
      <c r="G47" s="1">
        <f>AVERAGE(G7,G9,G15,G22,G26,G35,G41)</f>
        <v>0.044585714285714284</v>
      </c>
    </row>
    <row r="48" spans="1:7" ht="14.25">
      <c r="A48" s="1" t="s">
        <v>82</v>
      </c>
      <c r="B48" s="1">
        <f>AVERAGE(B3,B4,B12,B13,B16,B25,B31)</f>
        <v>0.7904857142857145</v>
      </c>
      <c r="C48" s="1">
        <f>AVERAGE(C3,C4,C12,C13,C16,C25,C31)</f>
        <v>0.048628571428571424</v>
      </c>
      <c r="D48" s="1">
        <f>AVERAGE(D3,D4,D12,D13,D16,D25,D31)</f>
        <v>0.7623999999999999</v>
      </c>
      <c r="E48" s="1">
        <f>AVERAGE(E3,E4,E12,E13,E16,E25,E31)</f>
        <v>0.06191428571428571</v>
      </c>
      <c r="F48" s="1">
        <f>AVERAGE(F3,F4,F12,F13,F16,F25,F31)</f>
        <v>0.7713857142857142</v>
      </c>
      <c r="G48" s="1">
        <f>AVERAGE(G3,G4,G12,G13,G16,G25,G31)</f>
        <v>0.05215714285714285</v>
      </c>
    </row>
    <row r="49" spans="1:7" ht="14.25">
      <c r="A49" s="1" t="s">
        <v>83</v>
      </c>
      <c r="B49" s="5">
        <f>AVERAGE(B2,B3,B6,B7,B8,B12,B15,B16,B18,B20,B21,B22,B26,B27,B30,B31,B32,B35,B39)</f>
        <v>0.7711526315789473</v>
      </c>
      <c r="C49" s="5">
        <f>AVERAGE(C2,C3,C6,C7,C8,C12,C15,C16,C18,C20,C21,C22,C26,C27,C30,C31,C32,C35,C39)</f>
        <v>0.05778947368421053</v>
      </c>
      <c r="D49" s="5">
        <f>AVERAGE(D2,D3,D6,D7,D8,D12,D15,D16,D18,D20,D21,D22,D26,D27,D30,D31,D32,D35,D39)</f>
        <v>0.7476894736842106</v>
      </c>
      <c r="E49" s="5">
        <f>AVERAGE(E2,E3,E6,E7,E8,E12,E15,E16,E18,E20,E21,E22,E26,E27,E30,E31,E32,E35,E39)</f>
        <v>0.05796315789473684</v>
      </c>
      <c r="F49" s="5">
        <f>AVERAGE(F2,F3,F6,F7,F8,F12,F15,F16,F18,F20,F21,F22,F26,F27,F30,F31,F32,F35,F39)</f>
        <v>0.7439263157894737</v>
      </c>
      <c r="G49" s="5">
        <f>AVERAGE(G2,G3,G6,G7,G8,G12,G15,G16,G18,G20,G21,G22,G26,G27,G30,G31,G32,G35,G39)</f>
        <v>0.05684736842105263</v>
      </c>
    </row>
    <row r="50" spans="1:7" ht="14.25">
      <c r="A50" s="1" t="s">
        <v>84</v>
      </c>
      <c r="B50" s="1">
        <f>AVERAGE(B4,B5,B9,B10,B11,B13,B14,B17,B19,B23,B24,B25,B28,B29,B34,B36,B37,B38,B40,B41)</f>
        <v>0.74266</v>
      </c>
      <c r="C50" s="1">
        <f>AVERAGE(C4,C5,C9,C10,C11,C13,C14,C17,C19,C23,C24,C25,C28,C29,C34,C36,C37,C38,C40,C41)</f>
        <v>0.05802999999999999</v>
      </c>
      <c r="D50" s="1">
        <f>AVERAGE(D4,D5,D9,D10,D11,D13,D14,D17,D19,D23,D24,D25,D28,D29,D34,D36,D37,D38,D40,D41)</f>
        <v>0.7105850000000002</v>
      </c>
      <c r="E50" s="1">
        <f>AVERAGE(E4,E5,E9,E10,E11,E13,E14,E17,E19,E23,E24,E25,E28,E29,E34,E36,E37,E38,E40,E41)</f>
        <v>0.06393500000000002</v>
      </c>
      <c r="F50" s="1">
        <f>AVERAGE(F4,F5,F9,F10,F11,F13,F14,F17,F19,F23,F24,F25,F28,F29,F34,F36,F37,F38,F40,F41)</f>
        <v>0.7280300000000001</v>
      </c>
      <c r="G50" s="1">
        <f>AVERAGE(G4,G5,G9,G10,G11,G13,G14,G17,G19,G23,G24,G25,G28,G29,G34,G36,G37,G38,G40,G41)</f>
        <v>0.059105000000000005</v>
      </c>
    </row>
    <row r="53" spans="1:7" s="1" customFormat="1" ht="14.25">
      <c r="A53" s="1" t="s">
        <v>85</v>
      </c>
      <c r="B53" s="2">
        <f>MAX(B2:B41)</f>
        <v>0.9889</v>
      </c>
      <c r="C53" s="2">
        <f>MAX(C2:C41)</f>
        <v>0.1113</v>
      </c>
      <c r="D53" s="2">
        <f>MAX(D2:D41)</f>
        <v>0.9646</v>
      </c>
      <c r="E53" s="2">
        <f>MAX(E2:E41)</f>
        <v>0.1451</v>
      </c>
      <c r="F53" s="2">
        <f>MAX(F2:F41)</f>
        <v>0.9939</v>
      </c>
      <c r="G53" s="2">
        <f>MAX(G2:G41)</f>
        <v>0.1191</v>
      </c>
    </row>
    <row r="54" spans="1:7" s="1" customFormat="1" ht="14.25">
      <c r="A54" s="1" t="s">
        <v>86</v>
      </c>
      <c r="B54" s="2">
        <f>MIN(B2:B41)</f>
        <v>0.3544</v>
      </c>
      <c r="C54" s="2">
        <f>MIN(C2:C41)</f>
        <v>0.0115</v>
      </c>
      <c r="D54" s="2">
        <f>MIN(D2:D41)</f>
        <v>0.358</v>
      </c>
      <c r="E54" s="2">
        <f>MIN(E2:E41)</f>
        <v>0.0177</v>
      </c>
      <c r="F54" s="2">
        <f>MIN(F2:F41)</f>
        <v>0.357</v>
      </c>
      <c r="G54" s="2">
        <f>MIN(G2:G41)</f>
        <v>0.0081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F1" sqref="F1"/>
    </sheetView>
  </sheetViews>
  <sheetFormatPr defaultColWidth="11.421875" defaultRowHeight="15"/>
  <cols>
    <col min="1" max="5" width="11.8515625" style="0" customWidth="1"/>
    <col min="6" max="6" width="14.28125" style="0" customWidth="1"/>
    <col min="7" max="7" width="8.421875" style="0" customWidth="1"/>
  </cols>
  <sheetData>
    <row r="1" spans="1:6" s="2" customFormat="1" ht="14.25">
      <c r="A1" s="2" t="s">
        <v>0</v>
      </c>
      <c r="B1" s="2" t="s">
        <v>1</v>
      </c>
      <c r="D1" s="2" t="s">
        <v>2</v>
      </c>
      <c r="F1" s="2" t="s">
        <v>3</v>
      </c>
    </row>
    <row r="2" spans="1:7" ht="14.25">
      <c r="A2" t="s">
        <v>4</v>
      </c>
      <c r="B2">
        <v>0.5023</v>
      </c>
      <c r="C2">
        <v>0.2926</v>
      </c>
      <c r="D2">
        <v>0.5333</v>
      </c>
      <c r="E2">
        <v>0.3151</v>
      </c>
      <c r="F2">
        <v>0.415</v>
      </c>
      <c r="G2">
        <v>0.2773</v>
      </c>
    </row>
    <row r="3" spans="1:7" ht="14.25">
      <c r="A3" t="s">
        <v>5</v>
      </c>
      <c r="B3">
        <v>0.666</v>
      </c>
      <c r="C3">
        <v>0.0872</v>
      </c>
      <c r="D3">
        <v>0.7113</v>
      </c>
      <c r="E3">
        <v>0.0743</v>
      </c>
      <c r="F3">
        <v>0.6248</v>
      </c>
      <c r="G3">
        <v>0.0856</v>
      </c>
    </row>
    <row r="4" spans="1:7" ht="14.25">
      <c r="A4" t="s">
        <v>7</v>
      </c>
      <c r="B4">
        <v>0.6236</v>
      </c>
      <c r="C4">
        <v>0.1014</v>
      </c>
      <c r="D4">
        <v>0.3317</v>
      </c>
      <c r="E4">
        <v>0.1016</v>
      </c>
      <c r="F4">
        <v>0.6724</v>
      </c>
      <c r="G4">
        <v>0.0849</v>
      </c>
    </row>
    <row r="5" spans="1:7" ht="14.25">
      <c r="A5" t="s">
        <v>9</v>
      </c>
      <c r="B5">
        <v>0.685</v>
      </c>
      <c r="C5">
        <v>0.0762</v>
      </c>
      <c r="D5">
        <v>0.7636</v>
      </c>
      <c r="E5">
        <v>0.0493</v>
      </c>
      <c r="F5">
        <v>0.6351</v>
      </c>
      <c r="G5">
        <v>0.1031</v>
      </c>
    </row>
    <row r="6" spans="1:7" ht="14.25">
      <c r="A6" t="s">
        <v>11</v>
      </c>
      <c r="B6">
        <v>0.397</v>
      </c>
      <c r="C6">
        <v>0.1986</v>
      </c>
      <c r="D6">
        <v>0.077</v>
      </c>
      <c r="E6">
        <v>0.1176</v>
      </c>
      <c r="F6">
        <v>0.2214</v>
      </c>
      <c r="G6">
        <v>0.0964</v>
      </c>
    </row>
    <row r="7" spans="1:7" ht="14.25">
      <c r="A7" t="s">
        <v>13</v>
      </c>
      <c r="B7">
        <v>0.1404</v>
      </c>
      <c r="C7">
        <v>0.1728</v>
      </c>
      <c r="D7">
        <v>0.1188</v>
      </c>
      <c r="E7">
        <v>0.1396</v>
      </c>
      <c r="F7">
        <v>0.1137</v>
      </c>
      <c r="G7">
        <v>0.1732</v>
      </c>
    </row>
    <row r="8" spans="1:7" ht="14.25">
      <c r="A8" t="s">
        <v>15</v>
      </c>
      <c r="B8">
        <v>0.1761</v>
      </c>
      <c r="C8">
        <v>0.1667</v>
      </c>
      <c r="D8">
        <v>0.1152</v>
      </c>
      <c r="E8">
        <v>0.1936</v>
      </c>
      <c r="F8">
        <v>0.1953</v>
      </c>
      <c r="G8">
        <v>0.1403</v>
      </c>
    </row>
    <row r="9" spans="1:7" ht="13.5">
      <c r="A9" t="s">
        <v>17</v>
      </c>
      <c r="B9">
        <v>0.6879</v>
      </c>
      <c r="C9">
        <v>0.041</v>
      </c>
      <c r="D9">
        <v>0.6959</v>
      </c>
      <c r="E9">
        <v>0.0613</v>
      </c>
      <c r="F9">
        <v>0.6538</v>
      </c>
      <c r="G9">
        <v>0.047</v>
      </c>
    </row>
    <row r="10" spans="1:7" ht="14.25">
      <c r="A10" t="s">
        <v>19</v>
      </c>
      <c r="B10">
        <v>0.295</v>
      </c>
      <c r="C10">
        <v>0.1182</v>
      </c>
      <c r="D10">
        <v>0.223</v>
      </c>
      <c r="E10">
        <v>0.0737</v>
      </c>
      <c r="F10">
        <v>0.273</v>
      </c>
      <c r="G10">
        <v>0.1134</v>
      </c>
    </row>
    <row r="11" spans="1:7" ht="14.25">
      <c r="A11" t="s">
        <v>21</v>
      </c>
      <c r="B11">
        <v>0.1682</v>
      </c>
      <c r="C11">
        <v>0.0734</v>
      </c>
      <c r="D11">
        <v>0.1642</v>
      </c>
      <c r="E11">
        <v>0.0497</v>
      </c>
      <c r="F11">
        <v>0.1199</v>
      </c>
      <c r="G11">
        <v>0.0593</v>
      </c>
    </row>
    <row r="12" spans="1:7" ht="14.25">
      <c r="A12" t="s">
        <v>22</v>
      </c>
      <c r="B12">
        <v>0.6796</v>
      </c>
      <c r="C12">
        <v>0.0547</v>
      </c>
      <c r="D12">
        <v>0.6914</v>
      </c>
      <c r="E12">
        <v>0.0887</v>
      </c>
      <c r="F12">
        <v>0.5832</v>
      </c>
      <c r="G12">
        <v>0.104</v>
      </c>
    </row>
    <row r="13" spans="1:7" ht="14.25">
      <c r="A13" t="s">
        <v>24</v>
      </c>
      <c r="B13">
        <v>0.9555</v>
      </c>
      <c r="C13">
        <v>0.0407</v>
      </c>
      <c r="D13">
        <v>0.9557</v>
      </c>
      <c r="E13">
        <v>0.0482</v>
      </c>
      <c r="F13">
        <v>0.9418</v>
      </c>
      <c r="G13">
        <v>0.0434</v>
      </c>
    </row>
    <row r="14" spans="1:7" ht="14.25">
      <c r="A14" t="s">
        <v>26</v>
      </c>
      <c r="B14">
        <v>0.7385</v>
      </c>
      <c r="C14">
        <v>0.0956</v>
      </c>
      <c r="D14">
        <v>0.7056</v>
      </c>
      <c r="E14">
        <v>0.082</v>
      </c>
      <c r="F14">
        <v>0.7328</v>
      </c>
      <c r="G14">
        <v>0.0997</v>
      </c>
    </row>
    <row r="15" spans="1:7" ht="14.25">
      <c r="A15" t="s">
        <v>28</v>
      </c>
      <c r="B15">
        <v>0.3276</v>
      </c>
      <c r="C15">
        <v>0.0548</v>
      </c>
      <c r="D15">
        <v>0.0497</v>
      </c>
      <c r="E15">
        <v>0.0794</v>
      </c>
      <c r="F15">
        <v>0.0666</v>
      </c>
      <c r="G15">
        <v>0.0731</v>
      </c>
    </row>
    <row r="16" spans="1:7" ht="14.25">
      <c r="A16" t="s">
        <v>30</v>
      </c>
      <c r="B16">
        <v>0.2391</v>
      </c>
      <c r="C16">
        <v>0.0832</v>
      </c>
      <c r="D16">
        <v>0.2261</v>
      </c>
      <c r="E16">
        <v>0.0895</v>
      </c>
      <c r="F16">
        <v>0.28</v>
      </c>
      <c r="G16">
        <v>0.0929</v>
      </c>
    </row>
    <row r="17" spans="1:7" ht="14.25">
      <c r="A17" t="s">
        <v>32</v>
      </c>
      <c r="B17">
        <v>0.6132</v>
      </c>
      <c r="C17">
        <v>0.1477</v>
      </c>
      <c r="D17" s="1">
        <v>0.577</v>
      </c>
      <c r="E17" s="1">
        <v>0.1749</v>
      </c>
      <c r="F17">
        <v>0.6415</v>
      </c>
      <c r="G17">
        <v>0.1591</v>
      </c>
    </row>
    <row r="18" spans="1:7" ht="14.25">
      <c r="A18" t="s">
        <v>34</v>
      </c>
      <c r="B18">
        <v>0.1459</v>
      </c>
      <c r="C18">
        <v>0.2046</v>
      </c>
      <c r="D18" s="5">
        <v>0.1345</v>
      </c>
      <c r="E18" s="5">
        <v>0.1585</v>
      </c>
      <c r="F18">
        <v>0.1268</v>
      </c>
      <c r="G18">
        <v>0.1301</v>
      </c>
    </row>
    <row r="19" spans="1:7" ht="14.25">
      <c r="A19" t="s">
        <v>36</v>
      </c>
      <c r="B19">
        <v>0.02</v>
      </c>
      <c r="C19">
        <v>0.1534</v>
      </c>
      <c r="D19" s="1">
        <v>0.1404</v>
      </c>
      <c r="E19" s="1">
        <v>0.1644</v>
      </c>
      <c r="F19">
        <v>0.0103</v>
      </c>
      <c r="G19">
        <v>0.1772</v>
      </c>
    </row>
    <row r="20" spans="1:7" s="2" customFormat="1" ht="14.25">
      <c r="A20" t="s">
        <v>38</v>
      </c>
      <c r="B20" s="8">
        <v>0.5569</v>
      </c>
      <c r="C20" s="8">
        <v>0.1753</v>
      </c>
      <c r="D20" s="1">
        <v>0.5578</v>
      </c>
      <c r="E20" s="1">
        <v>0.1758</v>
      </c>
      <c r="F20">
        <v>0.5368</v>
      </c>
      <c r="G20">
        <v>0.1759</v>
      </c>
    </row>
    <row r="21" spans="1:7" s="2" customFormat="1" ht="13.5">
      <c r="A21" t="s">
        <v>40</v>
      </c>
      <c r="B21" s="2">
        <v>0.3992</v>
      </c>
      <c r="C21" s="2">
        <v>0.2933</v>
      </c>
      <c r="D21" s="1">
        <v>0.3697</v>
      </c>
      <c r="E21" s="1">
        <v>0.2999</v>
      </c>
      <c r="F21">
        <v>0.3787</v>
      </c>
      <c r="G21">
        <v>0.3042</v>
      </c>
    </row>
    <row r="22" spans="1:7" ht="14.25">
      <c r="A22" t="s">
        <v>42</v>
      </c>
      <c r="B22">
        <v>0.8512</v>
      </c>
      <c r="C22">
        <v>0.1262</v>
      </c>
      <c r="D22" s="1">
        <v>0.8155</v>
      </c>
      <c r="E22" s="1">
        <v>0.1237</v>
      </c>
      <c r="F22">
        <v>0.8368</v>
      </c>
      <c r="G22">
        <v>0.1121</v>
      </c>
    </row>
    <row r="23" spans="1:7" ht="13.5">
      <c r="A23" t="s">
        <v>44</v>
      </c>
      <c r="B23">
        <v>0.9</v>
      </c>
      <c r="C23">
        <v>0.0894</v>
      </c>
      <c r="D23" s="1">
        <v>0.92</v>
      </c>
      <c r="E23" s="1">
        <v>0.0748</v>
      </c>
      <c r="F23">
        <v>0.9</v>
      </c>
      <c r="G23">
        <v>0.0775</v>
      </c>
    </row>
    <row r="24" spans="1:7" ht="13.5">
      <c r="A24" t="s">
        <v>46</v>
      </c>
      <c r="B24">
        <v>0.4406</v>
      </c>
      <c r="C24">
        <v>0.0787</v>
      </c>
      <c r="D24" s="1">
        <v>0.2904</v>
      </c>
      <c r="E24" s="1">
        <v>0.0711</v>
      </c>
      <c r="F24">
        <v>0.3387</v>
      </c>
      <c r="G24">
        <v>0.1036</v>
      </c>
    </row>
    <row r="25" spans="1:7" ht="14.25">
      <c r="A25" t="s">
        <v>48</v>
      </c>
      <c r="B25">
        <v>0.6096</v>
      </c>
      <c r="C25">
        <v>0.1981</v>
      </c>
      <c r="D25" s="1">
        <v>0.5411</v>
      </c>
      <c r="E25" s="1">
        <v>0.2824</v>
      </c>
      <c r="F25">
        <v>0.4992</v>
      </c>
      <c r="G25">
        <v>0.1709</v>
      </c>
    </row>
    <row r="26" spans="1:7" ht="14.25">
      <c r="A26" t="s">
        <v>50</v>
      </c>
      <c r="B26">
        <v>0.5617</v>
      </c>
      <c r="C26">
        <v>0.1146</v>
      </c>
      <c r="D26" s="1">
        <v>0.5856</v>
      </c>
      <c r="E26" s="1">
        <v>0.0825</v>
      </c>
      <c r="F26">
        <v>0.4698</v>
      </c>
      <c r="G26">
        <v>0.1136</v>
      </c>
    </row>
    <row r="27" spans="1:7" ht="14.25">
      <c r="A27" t="s">
        <v>51</v>
      </c>
      <c r="B27">
        <v>0.5387</v>
      </c>
      <c r="C27">
        <v>0.1071</v>
      </c>
      <c r="D27" s="1">
        <v>0.2958</v>
      </c>
      <c r="E27" s="1">
        <v>0.1018</v>
      </c>
      <c r="F27">
        <v>0.5474</v>
      </c>
      <c r="G27">
        <v>0.1107</v>
      </c>
    </row>
    <row r="28" spans="1:5" ht="14.25">
      <c r="A28" t="s">
        <v>53</v>
      </c>
      <c r="B28">
        <v>0.812</v>
      </c>
      <c r="C28">
        <v>0.0565</v>
      </c>
      <c r="D28" s="1">
        <v>0.6244</v>
      </c>
      <c r="E28" s="1">
        <v>0.0715</v>
      </c>
    </row>
    <row r="29" spans="1:7" ht="14.25">
      <c r="A29" t="s">
        <v>54</v>
      </c>
      <c r="B29">
        <v>0.9268</v>
      </c>
      <c r="C29">
        <v>0.0729</v>
      </c>
      <c r="D29" s="1">
        <v>0.8473</v>
      </c>
      <c r="E29" s="1">
        <v>0.1014</v>
      </c>
      <c r="F29">
        <v>0.941</v>
      </c>
      <c r="G29">
        <v>0.0486</v>
      </c>
    </row>
    <row r="30" spans="1:7" ht="14.25">
      <c r="A30" t="s">
        <v>56</v>
      </c>
      <c r="B30">
        <v>0.3915</v>
      </c>
      <c r="C30">
        <v>0.0976</v>
      </c>
      <c r="D30" s="1">
        <v>0.3245</v>
      </c>
      <c r="E30" s="1">
        <v>0.0965</v>
      </c>
      <c r="F30">
        <v>0.3326</v>
      </c>
      <c r="G30">
        <v>0.0727</v>
      </c>
    </row>
    <row r="31" spans="1:7" ht="14.25">
      <c r="A31" t="s">
        <v>58</v>
      </c>
      <c r="B31">
        <v>0.2793</v>
      </c>
      <c r="C31">
        <v>0.0605</v>
      </c>
      <c r="D31" s="1">
        <v>0.2483</v>
      </c>
      <c r="E31" s="1">
        <v>0.1282</v>
      </c>
      <c r="F31">
        <v>0.1933</v>
      </c>
      <c r="G31">
        <v>0.0895</v>
      </c>
    </row>
    <row r="32" spans="1:7" ht="13.5">
      <c r="A32" t="s">
        <v>59</v>
      </c>
      <c r="B32">
        <v>0.7067</v>
      </c>
      <c r="C32">
        <v>0.1971</v>
      </c>
      <c r="D32" s="1">
        <v>0.5374</v>
      </c>
      <c r="E32" s="1">
        <v>0.2477</v>
      </c>
      <c r="F32">
        <v>0.7077</v>
      </c>
      <c r="G32">
        <v>0.1538</v>
      </c>
    </row>
    <row r="33" spans="1:7" ht="14.25">
      <c r="A33" t="s">
        <v>61</v>
      </c>
      <c r="B33">
        <v>0.2365</v>
      </c>
      <c r="C33">
        <v>0.2314</v>
      </c>
      <c r="D33" s="1">
        <v>0.243</v>
      </c>
      <c r="E33" s="1">
        <v>0.2262</v>
      </c>
      <c r="F33">
        <v>0.1275</v>
      </c>
      <c r="G33">
        <v>0.2199</v>
      </c>
    </row>
    <row r="34" spans="1:7" ht="14.25">
      <c r="A34" t="s">
        <v>63</v>
      </c>
      <c r="B34">
        <v>0.193</v>
      </c>
      <c r="C34">
        <v>0.1347</v>
      </c>
      <c r="D34" s="1">
        <v>0.2335</v>
      </c>
      <c r="E34" s="1">
        <v>0.1548</v>
      </c>
      <c r="F34">
        <v>0.1033</v>
      </c>
      <c r="G34">
        <v>0.128</v>
      </c>
    </row>
    <row r="35" spans="1:7" ht="13.5">
      <c r="A35" t="s">
        <v>65</v>
      </c>
      <c r="B35">
        <v>0.4132</v>
      </c>
      <c r="C35">
        <v>0.0771</v>
      </c>
      <c r="D35" s="1">
        <v>0.1423</v>
      </c>
      <c r="E35" s="1">
        <v>0.0413</v>
      </c>
      <c r="F35">
        <v>0.2701</v>
      </c>
      <c r="G35">
        <v>0.0831</v>
      </c>
    </row>
    <row r="36" spans="1:7" ht="14.25">
      <c r="A36" t="s">
        <v>67</v>
      </c>
      <c r="B36">
        <v>0.5931</v>
      </c>
      <c r="C36">
        <v>0.0603</v>
      </c>
      <c r="D36" s="1">
        <v>0.5306</v>
      </c>
      <c r="E36" s="1">
        <v>0.0555</v>
      </c>
      <c r="F36">
        <v>0.601</v>
      </c>
      <c r="G36">
        <v>0.0748</v>
      </c>
    </row>
    <row r="37" spans="1:7" ht="14.25">
      <c r="A37" t="s">
        <v>69</v>
      </c>
      <c r="B37">
        <v>0.9878</v>
      </c>
      <c r="C37">
        <v>0.0126</v>
      </c>
      <c r="D37" s="1">
        <v>0.8478</v>
      </c>
      <c r="E37" s="1">
        <v>0.0469</v>
      </c>
      <c r="F37">
        <v>0.9933</v>
      </c>
      <c r="G37">
        <v>0.0089</v>
      </c>
    </row>
    <row r="38" spans="1:7" ht="14.25">
      <c r="A38" t="s">
        <v>71</v>
      </c>
      <c r="B38">
        <v>0.9327</v>
      </c>
      <c r="C38">
        <v>0.0723</v>
      </c>
      <c r="D38" s="1">
        <v>0.9142</v>
      </c>
      <c r="E38" s="1">
        <v>0.0784</v>
      </c>
      <c r="F38">
        <v>0.9327</v>
      </c>
      <c r="G38">
        <v>0.0723</v>
      </c>
    </row>
    <row r="39" spans="1:7" ht="14.25">
      <c r="A39" t="s">
        <v>72</v>
      </c>
      <c r="B39">
        <v>0.915</v>
      </c>
      <c r="C39">
        <v>0.052</v>
      </c>
      <c r="D39" s="1">
        <v>0.918</v>
      </c>
      <c r="E39" s="1">
        <v>0.0581</v>
      </c>
      <c r="F39">
        <v>0.9018</v>
      </c>
      <c r="G39">
        <v>0.0568</v>
      </c>
    </row>
    <row r="40" spans="1:7" s="2" customFormat="1" ht="14.25">
      <c r="A40" t="s">
        <v>74</v>
      </c>
      <c r="B40" s="2">
        <v>0.3924</v>
      </c>
      <c r="C40" s="2">
        <v>0.0402</v>
      </c>
      <c r="D40" s="1">
        <v>0.4395</v>
      </c>
      <c r="E40" s="1">
        <v>0.04</v>
      </c>
      <c r="F40">
        <v>0.3625</v>
      </c>
      <c r="G40">
        <v>0.0502</v>
      </c>
    </row>
    <row r="41" spans="1:7" ht="13.5">
      <c r="A41" t="s">
        <v>76</v>
      </c>
      <c r="B41">
        <v>0.9001</v>
      </c>
      <c r="C41">
        <v>0.0892</v>
      </c>
      <c r="D41" s="1">
        <v>0.8611</v>
      </c>
      <c r="E41" s="1">
        <v>0.1038</v>
      </c>
      <c r="F41">
        <v>0.9001</v>
      </c>
      <c r="G41">
        <v>0.0892</v>
      </c>
    </row>
    <row r="42" spans="1:7" ht="13.5">
      <c r="A42" s="2" t="s">
        <v>78</v>
      </c>
      <c r="B42" s="2">
        <f>AVERAGE(B2:B41)</f>
        <v>0.5399724999999999</v>
      </c>
      <c r="C42" s="2">
        <f>STDEV(B2:B41)</f>
        <v>0.27069015212070097</v>
      </c>
      <c r="D42" s="2">
        <f>AVERAGE(D2:D41)</f>
        <v>0.48255499999999996</v>
      </c>
      <c r="E42" s="2">
        <f>STDEV(D2:D41)</f>
        <v>0.2844056194673646</v>
      </c>
      <c r="F42" s="2">
        <f>AVERAGE(F2:F41)</f>
        <v>0.4918384615384615</v>
      </c>
      <c r="G42" s="2">
        <f>STDEV(F2:F41)</f>
        <v>0.2950353998522751</v>
      </c>
    </row>
    <row r="43" spans="2:6" ht="14.25">
      <c r="B43" s="2" t="s">
        <v>1</v>
      </c>
      <c r="D43" s="2" t="s">
        <v>2</v>
      </c>
      <c r="F43" s="2" t="s">
        <v>3</v>
      </c>
    </row>
    <row r="45" spans="1:7" ht="14.25">
      <c r="A45" t="s">
        <v>79</v>
      </c>
      <c r="B45">
        <f>AVERAGE(B2,B5,B6,B8,B10,B14,B17,B18,B19,B21,B23,B27,B28,B29,B30,B32,B33,B34,B36,B38,B39,B40)</f>
        <v>0.523209090909091</v>
      </c>
      <c r="C45">
        <f>AVERAGE(C2,C5,C6,C8,C10,C14,C17,C18,C19,C21,C23,C27,C28,C29,C30,C32,C33,C34,C36,C38,C39,C40)</f>
        <v>0.13447272727272727</v>
      </c>
      <c r="D45">
        <f>AVERAGE(D2,D5,D6,D8,D10,D14,D17,D18,D19,D21,D23,D27,D28,D29,D30,D32,D33,D34,D36,D38,D39,D40)</f>
        <v>0.4757954545454546</v>
      </c>
      <c r="E45">
        <f>AVERAGE(E2,E5,E6,E8,E10,E14,E17,E18,E19,E21,E23,E27,E28,E29,E30,E32,E33,E34,E36,E38,E39,E40)</f>
        <v>0.1334409090909091</v>
      </c>
      <c r="F45">
        <f>AVERAGE(F2,F5,F6,F8,F10,F14,F17,F18,F19,F21,F23,F27,F28,F29,F30,F32,F33,F34,F36,F38,F39,F40)</f>
        <v>0.4803523809523809</v>
      </c>
      <c r="G45">
        <f>AVERAGE(G2,G5,G6,G8,G10,G14,G17,G18,G19,G21,G23,G27,G28,G29,G30,G32,G33,G34,G36,G38,G39,G40)</f>
        <v>0.12695714285714282</v>
      </c>
    </row>
    <row r="46" spans="1:7" ht="13.5">
      <c r="A46" t="s">
        <v>80</v>
      </c>
      <c r="B46" s="7">
        <f>AVERAGE(B3,B4,B7,B9,B11,B12,B13,B15,B16,B20,B22,B24,B25,B26,B31,B35,B37,B41)</f>
        <v>0.5604611111111111</v>
      </c>
      <c r="C46" s="7">
        <f>AVERAGE(C3,C4,C7,C9,C11,C12,C13,C15,C16,C20,C22,C24,C25,C26,C31,C35,C37,C41)</f>
        <v>0.09119444444444441</v>
      </c>
      <c r="D46" s="7">
        <f>AVERAGE(D3,D4,D7,D9,D11,D12,D13,D15,D16,D20,D22,D24,D25,D26,D31,D35,D37,D41)</f>
        <v>0.4908166666666667</v>
      </c>
      <c r="E46" s="7">
        <f>AVERAGE(E3,E4,E7,E9,E11,E12,E13,E15,E16,E20,E22,E24,E25,E26,E31,E35,E37,E41)</f>
        <v>0.09933333333333333</v>
      </c>
      <c r="F46" s="7">
        <f>AVERAGE(F3,F4,F7,F9,F11,F12,F13,F15,F16,F20,F22,F24,F25,F26,F31,F35,F37,F41)</f>
        <v>0.5052388888888889</v>
      </c>
      <c r="G46" s="7">
        <f>AVERAGE(G3,G4,G7,G9,G11,G12,G13,G15,G16,G20,G22,G24,G25,G26,G31,G35,G37,G41)</f>
        <v>0.0950111111111111</v>
      </c>
    </row>
    <row r="47" spans="1:7" ht="13.5">
      <c r="A47" s="1" t="s">
        <v>81</v>
      </c>
      <c r="B47" s="1">
        <f>AVERAGE(B7,B9,B15,B22,B26,B35,B41)</f>
        <v>0.5545857142857142</v>
      </c>
      <c r="C47" s="1">
        <f>AVERAGE(C7,C9,C15,C22,C26,C35,C41)</f>
        <v>0.09652857142857142</v>
      </c>
      <c r="D47" s="1">
        <f>AVERAGE(D7,D9,D15,D22,D26,D35,D41)</f>
        <v>0.4669857142857143</v>
      </c>
      <c r="E47" s="1">
        <f>AVERAGE(E7,E9,E15,E22,E26,E35,E41)</f>
        <v>0.09022857142857144</v>
      </c>
      <c r="F47" s="1">
        <f>AVERAGE(F7,F9,F15,F22,F26,F35,F41)</f>
        <v>0.4729857142857143</v>
      </c>
      <c r="G47" s="1">
        <f>AVERAGE(G7,G9,G15,G22,G26,G35,G41)</f>
        <v>0.09875714285714286</v>
      </c>
    </row>
    <row r="48" spans="1:7" ht="14.25">
      <c r="A48" s="1" t="s">
        <v>82</v>
      </c>
      <c r="B48" s="1">
        <f>AVERAGE(B3,B4,B12,B13,B16,B25,B31)</f>
        <v>0.5789571428571428</v>
      </c>
      <c r="C48" s="1">
        <f>AVERAGE(C3,C4,C12,C13,C16,C25,C31)</f>
        <v>0.08940000000000001</v>
      </c>
      <c r="D48" s="1">
        <f>AVERAGE(D3,D4,D12,D13,D16,D25,D31)</f>
        <v>0.5293714285714286</v>
      </c>
      <c r="E48" s="1">
        <f>AVERAGE(E3,E4,E12,E13,E16,E25,E31)</f>
        <v>0.11612857142857144</v>
      </c>
      <c r="F48" s="1">
        <f>AVERAGE(F3,F4,F12,F13,F16,F25,F31)</f>
        <v>0.5421</v>
      </c>
      <c r="G48" s="1">
        <f>AVERAGE(G3,G4,G12,G13,G16,G25,G31)</f>
        <v>0.09588571428571428</v>
      </c>
    </row>
    <row r="49" spans="1:7" ht="14.25">
      <c r="A49" s="1" t="s">
        <v>83</v>
      </c>
      <c r="B49" s="5">
        <f>AVERAGE(B2,B3,B6,B7,B8,B12,B15,B16,B18,B20,B21,B22,B26,B27,B30,B31,B32,B35,B39)</f>
        <v>0.4677578947368421</v>
      </c>
      <c r="C49" s="5">
        <f>AVERAGE(C2,C3,C6,C7,C8,C12,C15,C16,C18,C20,C21,C22,C26,C27,C30,C31,C32,C35,C39)</f>
        <v>0.13768421052631583</v>
      </c>
      <c r="D49" s="5">
        <f>AVERAGE(D2,D3,D6,D7,D8,D12,D15,D16,D18,D20,D21,D22,D26,D27,D30,D31,D32,D35,D39)</f>
        <v>0.3922210526315789</v>
      </c>
      <c r="E49" s="5">
        <f>AVERAGE(E2,E3,E6,E7,E8,E12,E15,E16,E18,E20,E21,E22,E26,E27,E30,E31,E32,E35,E39)</f>
        <v>0.13746315789473684</v>
      </c>
      <c r="F49" s="5">
        <f>AVERAGE(F2,F3,F6,F7,F8,F12,F15,F16,F18,F20,F21,F22,F26,F27,F30,F31,F32,F35,F39)</f>
        <v>0.4106210526315789</v>
      </c>
      <c r="G49" s="5">
        <f>AVERAGE(G2,G3,G6,G7,G8,G12,G15,G16,G18,G20,G21,G22,G26,G27,G30,G31,G32,G35,G39)</f>
        <v>0.12869999999999998</v>
      </c>
    </row>
    <row r="50" spans="1:7" ht="14.25">
      <c r="A50" s="1" t="s">
        <v>84</v>
      </c>
      <c r="B50" s="1">
        <f>AVERAGE(B4,B5,B9,B10,B11,B13,B14,B17,B19,B23,B24,B25,B28,B29,B34,B36,B37,B38,B40,B41)</f>
        <v>0.62375</v>
      </c>
      <c r="C50" s="1">
        <f>AVERAGE(C4,C5,C9,C10,C11,C13,C14,C17,C19,C23,C24,C25,C28,C29,C34,C36,C37,C38,C40,C41)</f>
        <v>0.08762499999999998</v>
      </c>
      <c r="D50" s="1">
        <f>AVERAGE(D4,D5,D9,D10,D11,D13,D14,D17,D19,D23,D24,D25,D28,D29,D34,D36,D37,D38,D40,D41)</f>
        <v>0.5803499999999999</v>
      </c>
      <c r="E50" s="1">
        <f>AVERAGE(E4,E5,E9,E10,E11,E13,E14,E17,E19,E23,E24,E25,E28,E29,E34,E36,E37,E38,E40,E41)</f>
        <v>0.094285</v>
      </c>
      <c r="F50" s="1">
        <f>AVERAGE(F4,F5,F9,F10,F11,F13,F14,F17,F19,F23,F24,F25,F28,F29,F34,F36,F37,F38,F40,F41)</f>
        <v>0.5922315789473684</v>
      </c>
      <c r="G50" s="1">
        <f>AVERAGE(G4,G5,G9,G10,G11,G13,G14,G17,G19,G23,G24,G25,G28,G29,G34,G36,G37,G38,G40,G41)</f>
        <v>0.09005789473684209</v>
      </c>
    </row>
    <row r="53" spans="1:7" s="1" customFormat="1" ht="14.25">
      <c r="A53" s="1" t="s">
        <v>85</v>
      </c>
      <c r="B53" s="8">
        <f>MAX(B2:B41)</f>
        <v>0.9878</v>
      </c>
      <c r="C53" s="8">
        <f>MAX(C2:C41)</f>
        <v>0.2933</v>
      </c>
      <c r="D53" s="8">
        <f>MAX(D2:D41)</f>
        <v>0.9557</v>
      </c>
      <c r="E53" s="8">
        <f>MAX(E2:E41)</f>
        <v>0.3151</v>
      </c>
      <c r="F53" s="8">
        <f>MAX(F2:F41)</f>
        <v>0.9933</v>
      </c>
      <c r="G53" s="8">
        <f>MAX(G2:G41)</f>
        <v>0.3042</v>
      </c>
    </row>
    <row r="54" spans="1:7" s="1" customFormat="1" ht="14.25">
      <c r="A54" s="1" t="s">
        <v>86</v>
      </c>
      <c r="B54" s="8">
        <f>MIN(B2:B41)</f>
        <v>0.02</v>
      </c>
      <c r="C54" s="8">
        <f>MIN(C2:C41)</f>
        <v>0.0126</v>
      </c>
      <c r="D54" s="8">
        <f>MIN(D2:D41)</f>
        <v>0.0497</v>
      </c>
      <c r="E54" s="8">
        <f>MIN(E2:E41)</f>
        <v>0.04</v>
      </c>
      <c r="F54" s="8">
        <f>MIN(F2:F41)</f>
        <v>0.0103</v>
      </c>
      <c r="G54" s="8">
        <f>MIN(G2:G41)</f>
        <v>0.0089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="125" zoomScaleNormal="125" workbookViewId="0" topLeftCell="A1">
      <selection activeCell="I8" sqref="I8"/>
    </sheetView>
  </sheetViews>
  <sheetFormatPr defaultColWidth="12.57421875" defaultRowHeight="15"/>
  <cols>
    <col min="1" max="1" width="13.00390625" style="11" customWidth="1"/>
    <col min="2" max="2" width="6.421875" style="11" customWidth="1"/>
    <col min="3" max="3" width="13.00390625" style="11" customWidth="1"/>
    <col min="4" max="4" width="6.421875" style="11" customWidth="1"/>
    <col min="5" max="5" width="13.00390625" style="11" customWidth="1"/>
    <col min="6" max="6" width="6.421875" style="11" customWidth="1"/>
    <col min="7" max="7" width="15.8515625" style="11" customWidth="1"/>
    <col min="8" max="8" width="6.421875" style="11" customWidth="1"/>
    <col min="9" max="9" width="13.8515625" style="11" customWidth="1"/>
    <col min="10" max="10" width="6.421875" style="11" customWidth="1"/>
    <col min="11" max="11" width="13.00390625" style="11" customWidth="1"/>
    <col min="12" max="12" width="8.421875" style="11" customWidth="1"/>
    <col min="13" max="13" width="13.00390625" style="11" customWidth="1"/>
    <col min="14" max="14" width="11.421875" style="11" customWidth="1"/>
    <col min="15" max="15" width="13.00390625" style="11" customWidth="1"/>
    <col min="16" max="16384" width="11.421875" style="11" customWidth="1"/>
  </cols>
  <sheetData>
    <row r="1" spans="1:13" s="12" customFormat="1" ht="13.5">
      <c r="A1" s="12" t="s">
        <v>211</v>
      </c>
      <c r="C1" s="12" t="s">
        <v>212</v>
      </c>
      <c r="E1" s="12" t="s">
        <v>213</v>
      </c>
      <c r="G1" s="12" t="s">
        <v>214</v>
      </c>
      <c r="I1" s="12" t="s">
        <v>215</v>
      </c>
      <c r="M1" s="13"/>
    </row>
    <row r="2" spans="1:12" ht="13.5">
      <c r="A2" s="11" t="s">
        <v>2</v>
      </c>
      <c r="B2" s="11">
        <v>0.35312</v>
      </c>
      <c r="C2" s="11" t="s">
        <v>1</v>
      </c>
      <c r="D2" s="11">
        <v>0.800155</v>
      </c>
      <c r="E2" s="11" t="s">
        <v>1</v>
      </c>
      <c r="F2" s="11">
        <v>0.6243024999999999</v>
      </c>
      <c r="G2" s="11" t="s">
        <v>1</v>
      </c>
      <c r="H2" s="11">
        <v>0.7563675</v>
      </c>
      <c r="I2" s="11" t="s">
        <v>1</v>
      </c>
      <c r="J2" s="11">
        <v>0.5399725</v>
      </c>
      <c r="L2" s="14"/>
    </row>
    <row r="3" spans="1:10" ht="13.5">
      <c r="A3" s="11" t="s">
        <v>1</v>
      </c>
      <c r="B3" s="11">
        <v>0.18623750000000006</v>
      </c>
      <c r="C3" s="11" t="s">
        <v>2</v>
      </c>
      <c r="D3" s="11">
        <v>0.78009</v>
      </c>
      <c r="E3" s="11" t="s">
        <v>2</v>
      </c>
      <c r="F3" s="11">
        <v>0.5815150000000002</v>
      </c>
      <c r="G3" s="11" t="s">
        <v>2</v>
      </c>
      <c r="H3" s="11">
        <v>0.7295499999999999</v>
      </c>
      <c r="I3" s="11" t="s">
        <v>2</v>
      </c>
      <c r="J3" s="11">
        <v>0.48255499999999996</v>
      </c>
    </row>
    <row r="4" spans="1:14" ht="13.5">
      <c r="A4" s="12"/>
      <c r="B4"/>
      <c r="C4"/>
      <c r="D4"/>
      <c r="E4" s="12"/>
      <c r="F4" s="12"/>
      <c r="G4" s="12"/>
      <c r="N4" s="14"/>
    </row>
    <row r="5" ht="13.5">
      <c r="N5" s="14"/>
    </row>
    <row r="6" ht="13.5">
      <c r="N6" s="14"/>
    </row>
    <row r="7" ht="13.5">
      <c r="N7" s="14"/>
    </row>
    <row r="8" spans="14:15" ht="13.5">
      <c r="N8" s="14"/>
      <c r="O8" s="14"/>
    </row>
    <row r="9" spans="14:15" ht="13.5">
      <c r="N9" s="14"/>
      <c r="O9" s="14"/>
    </row>
    <row r="10" spans="14:15" ht="13.5">
      <c r="N10" s="14"/>
      <c r="O10" s="14"/>
    </row>
    <row r="11" spans="14:15" ht="13.5">
      <c r="N11" s="14"/>
      <c r="O11" s="14"/>
    </row>
    <row r="12" spans="14:15" ht="13.5">
      <c r="N12" s="14"/>
      <c r="O12" s="14"/>
    </row>
    <row r="35" ht="13.5">
      <c r="A35" s="15"/>
    </row>
    <row r="36" spans="1:7" ht="13.5">
      <c r="A36" s="12"/>
      <c r="B36" s="12"/>
      <c r="C36" s="12"/>
      <c r="D36" s="12"/>
      <c r="E36" s="12"/>
      <c r="F36" s="12"/>
      <c r="G36" s="12"/>
    </row>
    <row r="66" ht="13.5">
      <c r="A66" s="12"/>
    </row>
    <row r="67" spans="1:7" ht="13.5">
      <c r="A67" s="12"/>
      <c r="B67" s="12"/>
      <c r="C67" s="12"/>
      <c r="D67" s="12"/>
      <c r="E67" s="12"/>
      <c r="F67" s="12"/>
      <c r="G67" s="12"/>
    </row>
    <row r="95" ht="13.5">
      <c r="A95" s="12"/>
    </row>
    <row r="96" spans="1:7" ht="13.5">
      <c r="A96" s="12"/>
      <c r="B96" s="12"/>
      <c r="C96" s="12"/>
      <c r="D96" s="12"/>
      <c r="E96" s="12"/>
      <c r="F96" s="12"/>
      <c r="G96" s="12"/>
    </row>
    <row r="124" ht="13.5">
      <c r="A124" s="12"/>
    </row>
    <row r="125" spans="1:7" ht="13.5">
      <c r="A125" s="12"/>
      <c r="B125" s="12"/>
      <c r="C125" s="12"/>
      <c r="D125" s="12"/>
      <c r="E125" s="12"/>
      <c r="F125" s="12"/>
      <c r="G125" s="12"/>
    </row>
    <row r="141" spans="1:8" ht="13.5">
      <c r="A141" s="11" t="s">
        <v>216</v>
      </c>
      <c r="B141" s="11">
        <v>0.7490157894736843</v>
      </c>
      <c r="C141" s="11" t="s">
        <v>216</v>
      </c>
      <c r="D141" s="11">
        <v>0.42421578947368416</v>
      </c>
      <c r="E141" s="11" t="s">
        <v>217</v>
      </c>
      <c r="F141" s="11">
        <v>0.7221578947368421</v>
      </c>
      <c r="G141" s="11" t="s">
        <v>218</v>
      </c>
      <c r="H141" s="11">
        <v>0.37763157894736843</v>
      </c>
    </row>
    <row r="142" spans="1:8" ht="13.5">
      <c r="A142" s="11" t="s">
        <v>219</v>
      </c>
      <c r="B142" s="11">
        <v>0.7477263157894738</v>
      </c>
      <c r="C142" s="11" t="s">
        <v>220</v>
      </c>
      <c r="D142" s="11">
        <v>0.41356842105263153</v>
      </c>
      <c r="E142" s="11" t="s">
        <v>221</v>
      </c>
      <c r="F142" s="11">
        <v>0.7186105263157895</v>
      </c>
      <c r="G142" s="11" t="s">
        <v>222</v>
      </c>
      <c r="H142" s="11">
        <v>0.3680157894736842</v>
      </c>
    </row>
    <row r="143" spans="1:8" ht="13.5">
      <c r="A143" s="11" t="s">
        <v>221</v>
      </c>
      <c r="B143" s="11">
        <v>0.7372052631578947</v>
      </c>
      <c r="C143" s="11" t="s">
        <v>222</v>
      </c>
      <c r="D143" s="11">
        <v>0.3990894736842105</v>
      </c>
      <c r="E143" s="11" t="s">
        <v>223</v>
      </c>
      <c r="F143" s="11">
        <v>0.7168052631578948</v>
      </c>
      <c r="G143" s="11" t="s">
        <v>224</v>
      </c>
      <c r="H143" s="11">
        <v>0.36402631578947375</v>
      </c>
    </row>
    <row r="144" spans="1:8" ht="13.5">
      <c r="A144" s="11" t="s">
        <v>225</v>
      </c>
      <c r="B144" s="11">
        <v>0.7349736842105263</v>
      </c>
      <c r="C144" s="11" t="s">
        <v>225</v>
      </c>
      <c r="D144" s="11">
        <v>0.3953842105263159</v>
      </c>
      <c r="E144" s="11" t="s">
        <v>225</v>
      </c>
      <c r="F144" s="11">
        <v>0.7134736842105264</v>
      </c>
      <c r="G144" s="11" t="s">
        <v>226</v>
      </c>
      <c r="H144" s="11">
        <v>0.35338947368421053</v>
      </c>
    </row>
    <row r="145" spans="1:8" ht="13.5">
      <c r="A145" s="11" t="s">
        <v>223</v>
      </c>
      <c r="B145" s="11">
        <v>0.7341105263157894</v>
      </c>
      <c r="C145" s="11" t="s">
        <v>221</v>
      </c>
      <c r="D145" s="11">
        <v>0.39527368421052633</v>
      </c>
      <c r="E145" s="11" t="s">
        <v>227</v>
      </c>
      <c r="F145" s="11">
        <v>0.7131526315789473</v>
      </c>
      <c r="G145" s="11" t="s">
        <v>221</v>
      </c>
      <c r="H145" s="11">
        <v>0.35252105263157896</v>
      </c>
    </row>
    <row r="146" spans="1:8" ht="13.5">
      <c r="A146" s="11" t="s">
        <v>228</v>
      </c>
      <c r="B146" s="11">
        <v>0.7278210526315789</v>
      </c>
      <c r="C146" s="11" t="s">
        <v>226</v>
      </c>
      <c r="D146" s="11">
        <v>0.38656315789473683</v>
      </c>
      <c r="E146" s="11" t="s">
        <v>218</v>
      </c>
      <c r="F146" s="11">
        <v>0.7127789473684211</v>
      </c>
      <c r="G146" s="11" t="s">
        <v>225</v>
      </c>
      <c r="H146" s="11">
        <v>0.35086315789473693</v>
      </c>
    </row>
    <row r="147" spans="1:8" ht="13.5">
      <c r="A147" s="11" t="s">
        <v>226</v>
      </c>
      <c r="B147" s="11">
        <v>0.7137789473684211</v>
      </c>
      <c r="C147" s="11" t="s">
        <v>223</v>
      </c>
      <c r="D147" s="11">
        <v>0.3857368421052632</v>
      </c>
      <c r="E147" s="11" t="s">
        <v>224</v>
      </c>
      <c r="F147" s="11">
        <v>0.7012105263157896</v>
      </c>
      <c r="G147" s="11" t="s">
        <v>223</v>
      </c>
      <c r="H147" s="11">
        <v>0.34705263157894733</v>
      </c>
    </row>
    <row r="148" spans="1:8" ht="13.5">
      <c r="A148" s="11" t="s">
        <v>222</v>
      </c>
      <c r="B148" s="11">
        <v>0.713721052631579</v>
      </c>
      <c r="C148" s="11" t="s">
        <v>228</v>
      </c>
      <c r="D148" s="11">
        <v>0.34620000000000006</v>
      </c>
      <c r="E148" s="11" t="s">
        <v>222</v>
      </c>
      <c r="F148" s="11">
        <v>0.6994315789473683</v>
      </c>
      <c r="G148" s="11" t="s">
        <v>228</v>
      </c>
      <c r="H148" s="11">
        <v>0.34368421052631587</v>
      </c>
    </row>
    <row r="149" spans="1:8" ht="13.5">
      <c r="A149" s="11" t="s">
        <v>227</v>
      </c>
      <c r="B149" s="11">
        <v>0.7095894736842105</v>
      </c>
      <c r="C149" s="11" t="s">
        <v>227</v>
      </c>
      <c r="D149" s="11">
        <v>0.3378052631578948</v>
      </c>
      <c r="E149" s="11" t="s">
        <v>226</v>
      </c>
      <c r="F149" s="11">
        <v>0.6976736842105262</v>
      </c>
      <c r="G149" s="11" t="s">
        <v>227</v>
      </c>
      <c r="H149" s="11">
        <v>0.3411</v>
      </c>
    </row>
    <row r="150" spans="1:8" ht="13.5">
      <c r="A150" s="11" t="s">
        <v>229</v>
      </c>
      <c r="B150" s="11">
        <v>0.6285999999999998</v>
      </c>
      <c r="C150" s="11" t="s">
        <v>229</v>
      </c>
      <c r="D150" s="11">
        <v>0.20281578947368423</v>
      </c>
      <c r="E150" s="11" t="s">
        <v>229</v>
      </c>
      <c r="F150" s="11">
        <v>0.6357526315789473</v>
      </c>
      <c r="G150" s="11" t="s">
        <v>229</v>
      </c>
      <c r="H150" s="11">
        <v>0.22589473684210526</v>
      </c>
    </row>
    <row r="154" ht="13.5">
      <c r="A154" s="12" t="s">
        <v>230</v>
      </c>
    </row>
    <row r="155" spans="1:7" ht="13.5">
      <c r="A155" s="12" t="s">
        <v>212</v>
      </c>
      <c r="B155" s="12"/>
      <c r="C155" s="12" t="s">
        <v>213</v>
      </c>
      <c r="D155" s="12"/>
      <c r="E155" s="12" t="s">
        <v>214</v>
      </c>
      <c r="F155" s="12"/>
      <c r="G155" s="12" t="s">
        <v>215</v>
      </c>
    </row>
    <row r="156" spans="1:8" ht="13.5">
      <c r="A156" s="11" t="s">
        <v>218</v>
      </c>
      <c r="B156" s="11">
        <v>0.8822949999999998</v>
      </c>
      <c r="C156" s="11" t="s">
        <v>218</v>
      </c>
      <c r="D156" s="11">
        <v>0.8226350000000002</v>
      </c>
      <c r="E156" s="11" t="s">
        <v>231</v>
      </c>
      <c r="F156" s="11">
        <v>0.74266</v>
      </c>
      <c r="G156" s="11" t="s">
        <v>231</v>
      </c>
      <c r="H156" s="11">
        <v>0.62375</v>
      </c>
    </row>
    <row r="157" spans="1:8" ht="13.5">
      <c r="A157" s="11" t="s">
        <v>232</v>
      </c>
      <c r="B157" s="11">
        <v>0.82661</v>
      </c>
      <c r="C157" s="11" t="s">
        <v>232</v>
      </c>
      <c r="D157" s="11">
        <v>0.7445649999999999</v>
      </c>
      <c r="E157" s="11" t="s">
        <v>233</v>
      </c>
      <c r="F157" s="11">
        <v>0.7399150000000001</v>
      </c>
      <c r="G157" s="11" t="s">
        <v>233</v>
      </c>
      <c r="H157" s="11">
        <v>0.6218400000000001</v>
      </c>
    </row>
    <row r="158" spans="1:8" ht="13.5">
      <c r="A158" s="11" t="s">
        <v>224</v>
      </c>
      <c r="B158" s="11">
        <v>0.81505</v>
      </c>
      <c r="C158" s="11" t="s">
        <v>224</v>
      </c>
      <c r="D158" s="11">
        <v>0.726565</v>
      </c>
      <c r="E158" s="11" t="s">
        <v>218</v>
      </c>
      <c r="F158" s="11">
        <v>0.7302299999999998</v>
      </c>
      <c r="G158" s="11" t="s">
        <v>218</v>
      </c>
      <c r="H158" s="11">
        <v>0.60354</v>
      </c>
    </row>
    <row r="159" spans="1:8" ht="13.5">
      <c r="A159" s="11" t="s">
        <v>233</v>
      </c>
      <c r="B159" s="11">
        <v>0.8089049999999999</v>
      </c>
      <c r="C159" s="11" t="s">
        <v>233</v>
      </c>
      <c r="D159" s="11">
        <v>0.7222500000000001</v>
      </c>
      <c r="E159" s="11" t="s">
        <v>3</v>
      </c>
      <c r="F159" s="11">
        <v>0.7280300000000002</v>
      </c>
      <c r="G159" s="11" t="s">
        <v>234</v>
      </c>
      <c r="H159" s="11">
        <v>0.60341</v>
      </c>
    </row>
    <row r="160" spans="1:8" ht="13.5">
      <c r="A160" s="11" t="s">
        <v>217</v>
      </c>
      <c r="B160" s="11">
        <v>0.806935</v>
      </c>
      <c r="C160" s="11" t="s">
        <v>217</v>
      </c>
      <c r="D160" s="11">
        <v>0.7155750000000001</v>
      </c>
      <c r="E160" s="11" t="s">
        <v>224</v>
      </c>
      <c r="F160" s="11">
        <v>0.7275350000000002</v>
      </c>
      <c r="G160" s="11" t="s">
        <v>224</v>
      </c>
      <c r="H160" s="11">
        <v>0.6005050000000001</v>
      </c>
    </row>
    <row r="161" spans="1:8" ht="13.5">
      <c r="A161" s="11" t="s">
        <v>234</v>
      </c>
      <c r="B161" s="11">
        <v>0.79332</v>
      </c>
      <c r="C161" s="11" t="s">
        <v>234</v>
      </c>
      <c r="D161" s="11">
        <v>0.70949</v>
      </c>
      <c r="E161" s="11" t="s">
        <v>235</v>
      </c>
      <c r="F161" s="11">
        <v>0.7262250000000001</v>
      </c>
      <c r="G161" s="11" t="s">
        <v>232</v>
      </c>
      <c r="H161" s="11">
        <v>0.6001649999999998</v>
      </c>
    </row>
    <row r="162" spans="1:8" ht="13.5">
      <c r="A162" s="11" t="s">
        <v>235</v>
      </c>
      <c r="B162" s="11">
        <v>0.781945</v>
      </c>
      <c r="C162" s="11" t="s">
        <v>231</v>
      </c>
      <c r="D162" s="11">
        <v>0.6779400000000001</v>
      </c>
      <c r="E162" s="11" t="s">
        <v>232</v>
      </c>
      <c r="F162" s="11">
        <v>0.72474</v>
      </c>
      <c r="G162" s="11" t="s">
        <v>235</v>
      </c>
      <c r="H162" s="11">
        <v>0.59848</v>
      </c>
    </row>
    <row r="163" spans="1:8" ht="13.5">
      <c r="A163" s="11" t="s">
        <v>231</v>
      </c>
      <c r="B163" s="11">
        <v>0.7809250000000001</v>
      </c>
      <c r="C163" s="11" t="s">
        <v>235</v>
      </c>
      <c r="D163" s="11">
        <v>0.67765</v>
      </c>
      <c r="E163" s="11" t="s">
        <v>234</v>
      </c>
      <c r="F163" s="11">
        <v>0.7213750000000001</v>
      </c>
      <c r="G163" s="11" t="s">
        <v>3</v>
      </c>
      <c r="H163" s="11">
        <v>0.5922315789473686</v>
      </c>
    </row>
    <row r="164" spans="1:8" ht="13.5">
      <c r="A164" s="11" t="s">
        <v>2</v>
      </c>
      <c r="B164" s="11">
        <v>0.7558749999999999</v>
      </c>
      <c r="C164" s="11" t="s">
        <v>2</v>
      </c>
      <c r="D164" s="11">
        <v>0.6454799999999999</v>
      </c>
      <c r="E164" s="11" t="s">
        <v>2</v>
      </c>
      <c r="F164" s="11">
        <v>0.7105849999999999</v>
      </c>
      <c r="G164" s="11" t="s">
        <v>217</v>
      </c>
      <c r="H164" s="11">
        <v>0.58174</v>
      </c>
    </row>
    <row r="165" spans="1:8" ht="13.5">
      <c r="A165" s="11" t="s">
        <v>236</v>
      </c>
      <c r="B165" s="11">
        <v>0.741235</v>
      </c>
      <c r="C165" s="11" t="s">
        <v>236</v>
      </c>
      <c r="D165" s="11">
        <v>0.624035</v>
      </c>
      <c r="E165" s="11" t="s">
        <v>217</v>
      </c>
      <c r="F165" s="11">
        <v>0.70954</v>
      </c>
      <c r="G165" s="11" t="s">
        <v>2</v>
      </c>
      <c r="H165" s="11">
        <v>0.5803499999999999</v>
      </c>
    </row>
    <row r="166" spans="1:8" ht="13.5">
      <c r="A166" s="11" t="s">
        <v>3</v>
      </c>
      <c r="B166" s="11">
        <v>0.7271504999999999</v>
      </c>
      <c r="C166" s="11" t="s">
        <v>3</v>
      </c>
      <c r="D166" s="11">
        <v>0.590821052631579</v>
      </c>
      <c r="E166" s="11" t="s">
        <v>236</v>
      </c>
      <c r="F166" s="11">
        <v>0.6980850000000001</v>
      </c>
      <c r="G166" s="11" t="s">
        <v>236</v>
      </c>
      <c r="H166" s="11">
        <v>0.564725</v>
      </c>
    </row>
    <row r="167" spans="1:8" ht="13.5">
      <c r="A167" s="11" t="s">
        <v>219</v>
      </c>
      <c r="B167" s="11">
        <v>0.7121549999999999</v>
      </c>
      <c r="C167" s="11" t="s">
        <v>219</v>
      </c>
      <c r="D167" s="11">
        <v>0.588865</v>
      </c>
      <c r="E167" s="11" t="s">
        <v>219</v>
      </c>
      <c r="F167" s="11">
        <v>0.6759850000000001</v>
      </c>
      <c r="G167" s="11" t="s">
        <v>219</v>
      </c>
      <c r="H167" s="11">
        <v>0.5423099999999998</v>
      </c>
    </row>
    <row r="168" spans="1:8" ht="13.5">
      <c r="A168" s="11" t="s">
        <v>221</v>
      </c>
      <c r="B168" s="11">
        <v>0.709345</v>
      </c>
      <c r="C168" s="11" t="s">
        <v>221</v>
      </c>
      <c r="D168" s="11">
        <v>0.5769550000000001</v>
      </c>
      <c r="E168" s="11" t="s">
        <v>221</v>
      </c>
      <c r="F168" s="11">
        <v>0.6678400000000002</v>
      </c>
      <c r="G168" s="11" t="s">
        <v>229</v>
      </c>
      <c r="H168" s="11">
        <v>0.5254899999999999</v>
      </c>
    </row>
    <row r="169" spans="1:8" ht="13.5">
      <c r="A169" s="11" t="s">
        <v>226</v>
      </c>
      <c r="B169" s="11">
        <v>0.68501</v>
      </c>
      <c r="C169" s="11" t="s">
        <v>226</v>
      </c>
      <c r="D169" s="11">
        <v>0.5540649999999999</v>
      </c>
      <c r="E169" s="11" t="s">
        <v>229</v>
      </c>
      <c r="F169" s="11">
        <v>0.6654</v>
      </c>
      <c r="G169" s="11" t="s">
        <v>221</v>
      </c>
      <c r="H169" s="11">
        <v>0.52475</v>
      </c>
    </row>
    <row r="170" spans="1:8" ht="13.5">
      <c r="A170" s="11" t="s">
        <v>237</v>
      </c>
      <c r="B170" s="11">
        <v>0.6837600000000001</v>
      </c>
      <c r="C170" s="11" t="s">
        <v>216</v>
      </c>
      <c r="D170" s="11">
        <v>0.5518299999999999</v>
      </c>
      <c r="E170" s="11" t="s">
        <v>226</v>
      </c>
      <c r="F170" s="11">
        <v>0.65606</v>
      </c>
      <c r="G170" s="11" t="s">
        <v>216</v>
      </c>
      <c r="H170" s="11">
        <v>0.521265</v>
      </c>
    </row>
    <row r="171" spans="1:8" ht="13.5">
      <c r="A171" s="11" t="s">
        <v>216</v>
      </c>
      <c r="B171" s="11">
        <v>0.6758000000000001</v>
      </c>
      <c r="C171" s="11" t="s">
        <v>237</v>
      </c>
      <c r="D171" s="11">
        <v>0.549515</v>
      </c>
      <c r="E171" s="11" t="s">
        <v>216</v>
      </c>
      <c r="F171" s="11">
        <v>0.650695</v>
      </c>
      <c r="G171" s="11" t="s">
        <v>226</v>
      </c>
      <c r="H171" s="11">
        <v>0.5200849999999999</v>
      </c>
    </row>
    <row r="172" spans="1:8" ht="13.5">
      <c r="A172" s="11" t="s">
        <v>229</v>
      </c>
      <c r="B172" s="11">
        <v>0.669035</v>
      </c>
      <c r="C172" s="11" t="s">
        <v>222</v>
      </c>
      <c r="D172" s="11">
        <v>0.5327500000000001</v>
      </c>
      <c r="E172" s="11" t="s">
        <v>237</v>
      </c>
      <c r="F172" s="11">
        <v>0.6482300000000001</v>
      </c>
      <c r="G172" s="11" t="s">
        <v>225</v>
      </c>
      <c r="H172" s="11">
        <v>0.502965</v>
      </c>
    </row>
    <row r="173" spans="1:8" ht="13.5">
      <c r="A173" s="11" t="s">
        <v>225</v>
      </c>
      <c r="B173" s="11">
        <v>0.6678199999999999</v>
      </c>
      <c r="C173" s="11" t="s">
        <v>225</v>
      </c>
      <c r="D173" s="11">
        <v>0.529455</v>
      </c>
      <c r="E173" s="11" t="s">
        <v>225</v>
      </c>
      <c r="F173" s="11">
        <v>0.646175</v>
      </c>
      <c r="G173" s="11" t="s">
        <v>222</v>
      </c>
      <c r="H173" s="11">
        <v>0.49824999999999997</v>
      </c>
    </row>
    <row r="174" spans="1:8" ht="13.5">
      <c r="A174" s="11" t="s">
        <v>238</v>
      </c>
      <c r="B174" s="11">
        <v>0.6674650000000002</v>
      </c>
      <c r="C174" s="11" t="s">
        <v>238</v>
      </c>
      <c r="D174" s="11">
        <v>0.52918</v>
      </c>
      <c r="E174" s="11" t="s">
        <v>238</v>
      </c>
      <c r="F174" s="11">
        <v>0.6370549999999999</v>
      </c>
      <c r="G174" s="11" t="s">
        <v>237</v>
      </c>
      <c r="H174" s="11">
        <v>0.49510499999999996</v>
      </c>
    </row>
    <row r="175" spans="1:8" ht="13.5">
      <c r="A175" s="11" t="s">
        <v>222</v>
      </c>
      <c r="B175" s="11">
        <v>0.6599999999999999</v>
      </c>
      <c r="C175" s="11" t="s">
        <v>229</v>
      </c>
      <c r="D175" s="11">
        <v>0.5236500000000001</v>
      </c>
      <c r="E175" s="11" t="s">
        <v>222</v>
      </c>
      <c r="F175" s="11">
        <v>0.6347949999999999</v>
      </c>
      <c r="G175" s="11" t="s">
        <v>223</v>
      </c>
      <c r="H175" s="11">
        <v>0.48575999999999997</v>
      </c>
    </row>
    <row r="176" spans="1:8" ht="13.5">
      <c r="A176" s="11" t="s">
        <v>223</v>
      </c>
      <c r="B176" s="11">
        <v>0.6491649999999999</v>
      </c>
      <c r="C176" s="11" t="s">
        <v>223</v>
      </c>
      <c r="D176" s="11">
        <v>0.5022599999999999</v>
      </c>
      <c r="E176" s="11" t="s">
        <v>223</v>
      </c>
      <c r="F176" s="11">
        <v>0.6340549999999999</v>
      </c>
      <c r="G176" s="11" t="s">
        <v>238</v>
      </c>
      <c r="H176" s="11">
        <v>0.48456</v>
      </c>
    </row>
    <row r="177" spans="1:8" ht="13.5">
      <c r="A177" s="11" t="s">
        <v>220</v>
      </c>
      <c r="B177" s="11">
        <v>0.636625</v>
      </c>
      <c r="C177" s="11" t="s">
        <v>220</v>
      </c>
      <c r="D177" s="11">
        <v>0.47678000000000004</v>
      </c>
      <c r="E177" s="11" t="s">
        <v>220</v>
      </c>
      <c r="F177" s="11">
        <v>0.6134149999999999</v>
      </c>
      <c r="G177" s="11" t="s">
        <v>220</v>
      </c>
      <c r="H177" s="11">
        <v>0.4444450000000001</v>
      </c>
    </row>
    <row r="178" spans="1:8" ht="13.5">
      <c r="A178" s="11" t="s">
        <v>228</v>
      </c>
      <c r="B178" s="11">
        <v>0.61534</v>
      </c>
      <c r="C178" s="11" t="s">
        <v>239</v>
      </c>
      <c r="D178" s="11">
        <v>0.45020499999999997</v>
      </c>
      <c r="E178" s="11" t="s">
        <v>228</v>
      </c>
      <c r="F178" s="11">
        <v>0.599055</v>
      </c>
      <c r="G178" s="11" t="s">
        <v>239</v>
      </c>
      <c r="H178" s="11">
        <v>0.436065</v>
      </c>
    </row>
    <row r="179" spans="1:8" ht="13.5">
      <c r="A179" s="11" t="s">
        <v>227</v>
      </c>
      <c r="B179" s="11">
        <v>0.6120349999999999</v>
      </c>
      <c r="C179" s="11" t="s">
        <v>228</v>
      </c>
      <c r="D179" s="11">
        <v>0.447745</v>
      </c>
      <c r="E179" s="11" t="s">
        <v>227</v>
      </c>
      <c r="F179" s="11">
        <v>0.5959</v>
      </c>
      <c r="G179" s="11" t="s">
        <v>227</v>
      </c>
      <c r="H179" s="11">
        <v>0.42305000000000004</v>
      </c>
    </row>
    <row r="180" spans="1:8" ht="13.5">
      <c r="A180" s="11" t="s">
        <v>239</v>
      </c>
      <c r="B180" s="11">
        <v>0.5968349999999999</v>
      </c>
      <c r="C180" s="11" t="s">
        <v>227</v>
      </c>
      <c r="D180" s="11">
        <v>0.4452700000000001</v>
      </c>
      <c r="E180" s="11" t="s">
        <v>239</v>
      </c>
      <c r="F180" s="11">
        <v>0.5890850000000001</v>
      </c>
      <c r="G180" s="11" t="s">
        <v>228</v>
      </c>
      <c r="H180" s="11">
        <v>0.42296000000000006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isaac </cp:lastModifiedBy>
  <cp:lastPrinted>2009-11-17T12:28:14Z</cp:lastPrinted>
  <dcterms:created xsi:type="dcterms:W3CDTF">2008-09-05T14:22:21Z</dcterms:created>
  <dcterms:modified xsi:type="dcterms:W3CDTF">2011-09-07T11:19:02Z</dcterms:modified>
  <cp:category/>
  <cp:version/>
  <cp:contentType/>
  <cp:contentStatus/>
  <cp:revision>17</cp:revision>
</cp:coreProperties>
</file>